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5" windowWidth="31095" windowHeight="15975" tabRatio="242" activeTab="0"/>
  </bookViews>
  <sheets>
    <sheet name="INSTRUCCIONES" sheetId="1" r:id="rId1"/>
    <sheet name="Acción Real" sheetId="2" r:id="rId2"/>
  </sheets>
  <definedNames/>
  <calcPr fullCalcOnLoad="1"/>
</workbook>
</file>

<file path=xl/sharedStrings.xml><?xml version="1.0" encoding="utf-8"?>
<sst xmlns="http://schemas.openxmlformats.org/spreadsheetml/2006/main" count="497" uniqueCount="207">
  <si>
    <t>Guionista</t>
  </si>
  <si>
    <t>Derechos de Autor</t>
  </si>
  <si>
    <t>Estacionamientos</t>
  </si>
  <si>
    <t>Arriendo vehículo(s)</t>
  </si>
  <si>
    <t>Peajes</t>
  </si>
  <si>
    <t>Seguros</t>
  </si>
  <si>
    <t>TOTAL</t>
  </si>
  <si>
    <t>1. REMUNERACIONES</t>
  </si>
  <si>
    <t>2. RECURSOS TÉCNICOS Y MATERIALES</t>
  </si>
  <si>
    <t>3. COSTOS DE PRODUCCIÓN</t>
  </si>
  <si>
    <t>Bencina y/o petróleo</t>
  </si>
  <si>
    <t>Pasajes (bus, avión, etc.)</t>
  </si>
  <si>
    <t>Catering grabaciones</t>
  </si>
  <si>
    <t>TOTAL 1. REMUNERACIONES</t>
  </si>
  <si>
    <t>Material de archivo</t>
  </si>
  <si>
    <t>TOTAL 2. RECURSOS TÉCNICOS Y MATERIALES</t>
  </si>
  <si>
    <t>TOTAL 3. COSTOS DE PRODUCCIÓN</t>
  </si>
  <si>
    <t>CNTV</t>
  </si>
  <si>
    <t>COSTO TOTAL</t>
  </si>
  <si>
    <t>MONTO PEDIDO AL CNTV</t>
  </si>
  <si>
    <t>Alojamiento</t>
  </si>
  <si>
    <t>Catering post prod.</t>
  </si>
  <si>
    <t>Cant.</t>
  </si>
  <si>
    <t>Promociones en radio</t>
  </si>
  <si>
    <t>Vía pública</t>
  </si>
  <si>
    <t>Prensa escrita</t>
  </si>
  <si>
    <t>(Nombre Institución)</t>
  </si>
  <si>
    <t>OBSERVACIONES / ACLARACIONES</t>
  </si>
  <si>
    <t>Sitio web del canal</t>
  </si>
  <si>
    <t>Internet</t>
  </si>
  <si>
    <t>Licencias softwares</t>
  </si>
  <si>
    <t>TOTAL 4. COSTOS DE DIFUSIÓN</t>
  </si>
  <si>
    <t>Oficina</t>
  </si>
  <si>
    <t>Continuista</t>
  </si>
  <si>
    <t xml:space="preserve">Sonidista </t>
  </si>
  <si>
    <t>Vestuarista</t>
  </si>
  <si>
    <t>Investigador/a</t>
  </si>
  <si>
    <t>Director/a</t>
  </si>
  <si>
    <t>Camarógrafo/a</t>
  </si>
  <si>
    <t>Iluminador/a</t>
  </si>
  <si>
    <t>Escenógrafo/a</t>
  </si>
  <si>
    <t>Tramoya</t>
  </si>
  <si>
    <t>Utilero/a</t>
  </si>
  <si>
    <t>Maquillador/a</t>
  </si>
  <si>
    <t>Peluquero/a</t>
  </si>
  <si>
    <t>Principal 1</t>
  </si>
  <si>
    <t>Principal 2</t>
  </si>
  <si>
    <t>Principal 3</t>
  </si>
  <si>
    <t>Extras</t>
  </si>
  <si>
    <t>Cámara + accesorios</t>
  </si>
  <si>
    <t>Luces + accesorios</t>
  </si>
  <si>
    <t>Mezclador</t>
  </si>
  <si>
    <t>Pilas, baterías</t>
  </si>
  <si>
    <t>Locación (arriendo)</t>
  </si>
  <si>
    <t>Maquillaje</t>
  </si>
  <si>
    <t>Peluquería</t>
  </si>
  <si>
    <t>Secundario/a 1</t>
  </si>
  <si>
    <t>Secundario/a 2</t>
  </si>
  <si>
    <t>Secundario/a 3</t>
  </si>
  <si>
    <t>Invitado/a 1</t>
  </si>
  <si>
    <t>Invitado/a 2</t>
  </si>
  <si>
    <t>Invitado/a 3</t>
  </si>
  <si>
    <t>Post productor/a video (online)</t>
  </si>
  <si>
    <t>Post productor/a audio</t>
  </si>
  <si>
    <t>Compositor/a música original</t>
  </si>
  <si>
    <t>Inscripción INAPI</t>
  </si>
  <si>
    <t>Equipos montaje off line</t>
  </si>
  <si>
    <t>Montajista offline</t>
  </si>
  <si>
    <t>Diseñador/a gráfico/a</t>
  </si>
  <si>
    <t>Productor/a ejecutivo/a</t>
  </si>
  <si>
    <t>Asistente dirección</t>
  </si>
  <si>
    <t>Productor/a general</t>
  </si>
  <si>
    <t>Director/a de fotografía</t>
  </si>
  <si>
    <t>Asistente cámara</t>
  </si>
  <si>
    <t>Asistente producción</t>
  </si>
  <si>
    <t>Jefe/a eléctrico/a</t>
  </si>
  <si>
    <t>Asistente eléctrico/a</t>
  </si>
  <si>
    <t>Asistente sonidista</t>
  </si>
  <si>
    <t>Director/a de arte</t>
  </si>
  <si>
    <t>Unidad</t>
  </si>
  <si>
    <t>Micrófonos + accesorios</t>
  </si>
  <si>
    <t>Escenografía (compra/arriendo)</t>
  </si>
  <si>
    <t>Vestuario (compra/arriendo)</t>
  </si>
  <si>
    <t>Disco, tarjeta o cintas (cámara)</t>
  </si>
  <si>
    <t>Menciones, placement, auspicios</t>
  </si>
  <si>
    <t>Traducción y subtitulado inglés</t>
  </si>
  <si>
    <t>Definir</t>
  </si>
  <si>
    <t>Equipos/servicios post audio</t>
  </si>
  <si>
    <t>Equipos/servicios post video</t>
  </si>
  <si>
    <t>Estudio de grabación / mezcla</t>
  </si>
  <si>
    <t>Promociones en tanda comercial</t>
  </si>
  <si>
    <t>Porcentaje %</t>
  </si>
  <si>
    <t>Unidad (Jor/</t>
  </si>
  <si>
    <t>Sem/Mes/Cap)</t>
  </si>
  <si>
    <t>Banda Internacional</t>
  </si>
  <si>
    <t>Contador/a</t>
  </si>
  <si>
    <t>Grip (Grúa, Dolly, otros)</t>
  </si>
  <si>
    <t>Asesor/a legal (abogado)</t>
  </si>
  <si>
    <t>Otros (definir)</t>
  </si>
  <si>
    <t>Másters para CNTV (disco duro)</t>
  </si>
  <si>
    <t>Másters para Canal emisor</t>
  </si>
  <si>
    <t>A. PROPIOS</t>
  </si>
  <si>
    <t>A.TERCEROS</t>
  </si>
  <si>
    <t>(Debe ser Aporte)</t>
  </si>
  <si>
    <t xml:space="preserve">5. IMPREVISTOS </t>
  </si>
  <si>
    <t>4. COSTOS DE DIFUSIÓN Y PROMOCIÓN</t>
  </si>
  <si>
    <t>Fondo CNTV 2019 - Presupuesto ACCIÓN REAL</t>
  </si>
  <si>
    <t>ÍTEM</t>
  </si>
  <si>
    <t>2.1 REALIZACIÓN</t>
  </si>
  <si>
    <t>2.2 PRODUCCIÓN DE ARTE</t>
  </si>
  <si>
    <t>2.3 POST PRODUCCIÓN</t>
  </si>
  <si>
    <t>3.1 TRANSPORTE</t>
  </si>
  <si>
    <t>3.2 ALIMENTACIÓN, ALOJAMIENTOS Y OTROS</t>
  </si>
  <si>
    <t>3.3 OTROS</t>
  </si>
  <si>
    <t>4.1 EN EL CANAL EMISOR</t>
  </si>
  <si>
    <t>4.2 EN OTROS MEDIOS</t>
  </si>
  <si>
    <t>1.1 REALIZACIÓN</t>
  </si>
  <si>
    <t>REMUNERACIONES</t>
  </si>
  <si>
    <t>COSTOS DE PRODUCCIÓN</t>
  </si>
  <si>
    <t>RECURSOS TÉCNICOS Y MATERIALES</t>
  </si>
  <si>
    <t>IMPREVISTOS</t>
  </si>
  <si>
    <t>TOTAL 5. IMPREVISTOS (VER BASES II.5)</t>
  </si>
  <si>
    <t>PROMOCIÓN Y DIFUSIÓN</t>
  </si>
  <si>
    <t>APORTES PROPIOS</t>
  </si>
  <si>
    <t>APORTES DE TERCEROS</t>
  </si>
  <si>
    <t>Valor unitario</t>
  </si>
  <si>
    <t>IMPORTANTE: Leer detenidamente las instrucciones de la primera pestaña de este formulario.</t>
  </si>
  <si>
    <t>(NOMBRE DEL PROYECTO y LÍNEA A LA QUE POSTULA)</t>
  </si>
  <si>
    <t>Tipo de contrato</t>
  </si>
  <si>
    <t>Honorarios</t>
  </si>
  <si>
    <t>Artes y espectáculos</t>
  </si>
  <si>
    <t>Código del trabajo</t>
  </si>
  <si>
    <t>1.3 POST PRODUCCIÓN</t>
  </si>
  <si>
    <t>1.2 ACTORES Y OTROS</t>
  </si>
  <si>
    <t>Nº de Unidades</t>
  </si>
  <si>
    <t>Valor Unitario</t>
  </si>
  <si>
    <t>TOTAL BRUTO</t>
  </si>
  <si>
    <t>APORTES TERCEROS</t>
  </si>
  <si>
    <t>INSTITUCIÓN APORTANTE</t>
  </si>
  <si>
    <t>Nº de unidades</t>
  </si>
  <si>
    <t>PEDIDO AL CNTV</t>
  </si>
  <si>
    <t>Jornada</t>
  </si>
  <si>
    <t>Mes</t>
  </si>
  <si>
    <t xml:space="preserve">Semana </t>
  </si>
  <si>
    <t>Unidad Remuneraciones</t>
  </si>
  <si>
    <t>Proyecto</t>
  </si>
  <si>
    <t>Cant/Pers</t>
  </si>
  <si>
    <t>Seleccionar</t>
  </si>
  <si>
    <t>Unidad (Jornada/</t>
  </si>
  <si>
    <t>Semana/Mes/Proyecto)</t>
  </si>
  <si>
    <t>Semana/Mes)</t>
  </si>
  <si>
    <t xml:space="preserve">RESUMEN ITEMS </t>
  </si>
  <si>
    <t>COSTO TOTAL DEL PROYECTO</t>
  </si>
  <si>
    <t>Instrucciones generales:</t>
  </si>
  <si>
    <t>Cada postulante es responsable de la exactitud y veracidad del Presupuesto que presenta. Toda la información debe estar claramente expresada y visible, y debe ser coherente con la información propuesta de Cronograma de realización, con las características específicas del proyecto y con la Línea a la que postula.</t>
  </si>
  <si>
    <t>Se debe utilizar siempre la columna observaciones y aclaraciones para explicar en detalle la propuesta del proyecto.</t>
  </si>
  <si>
    <t>Ante cualquier incongruencia de montos en la postulación, se tomará como válido lo expresado en el formulario de presupuesto.</t>
  </si>
  <si>
    <t>Todos los montos deben expresarse en moneda nacional (pesos chilenos).</t>
  </si>
  <si>
    <t>Siempre debe detallarse todo lo necesario, como marca, modelo, accesorios y justificación de los mismos</t>
  </si>
  <si>
    <t>La fórmula de la columna “O” de control corrobora que todo esto se cumpla: debe haber siempre un cero, sino significa que hay algo mal ingresado que debe corregirse.</t>
  </si>
  <si>
    <t>Si se trata de aportes de terceros (columna M), debe ponerse un cero en la columna K y L (o un monto inferior al total del ítem), y el monto (o diferencia) se traspasará a aportes de terceros automáticamente (columna M).</t>
  </si>
  <si>
    <t>Acá un ejemplo:</t>
  </si>
  <si>
    <t>Si el aporte es de un tercero deben debe ingresar un cero en la columna de aportes propios y el monto pasará automáticamente a la columna “M” de aportes de terceros.</t>
  </si>
  <si>
    <t>En la columna “N” debe escribirse el nombre de la persona natural o jurídica que realiza cada Aporte.</t>
  </si>
  <si>
    <t xml:space="preserve">Columna observaciones / aclaraciones. </t>
  </si>
  <si>
    <t>En la columna “P” es fundamental que se incluya todas las aclaraciones que considere necesarias o útiles para el evaluador. Por ejemplo:</t>
  </si>
  <si>
    <t xml:space="preserve">Remuneraciones: </t>
  </si>
  <si>
    <t>El vínculo de subordinación y dependencia existe bastando que sólo una de estas características se cumpla: obligación de asistir al lugar de la faena; y/o cumplir un horario de trabajo; y/o obedecer órdenes e instrucciones del empleador; entre otras.</t>
  </si>
  <si>
    <t>Por lo tanto, esto se aplica como mínimo a todo el equipo de rodaje, y también a todos los miembros del equipo de pre-producción, animación y post-producción que trabajen bajo subordinación y dependencia.</t>
  </si>
  <si>
    <t>Si hay trabajadores a honorarios, el empleador no puede posteriormente exigirles subordinación y dependencia.</t>
  </si>
  <si>
    <t>Si una persona tiene más de 1 cargo en la producción, debe detallarse en 1 sola línea del presupuesto especificando los roles (no en filas separadas por cargo), y desglosar en columna Observaciones/Aclaraciones todo lo necesario para el correcto análisis de los montos, tiempos y responsabilidades involucrados. Se deben borrar las líneas de ítems individuales de cargos restantes o detallar en Observaciones/Aclaraciones que dicho cargo corresponde a la persona antes precisada.</t>
  </si>
  <si>
    <t>Recursos técnicos materiales y costos de producción:</t>
  </si>
  <si>
    <t>En la columna “D” se debe ingresar la cantidad en que se necesita cada ítem. Luego en la columna “E” se debe seleccionar de la lista desplegable el tipo de unidad (Jornada, semana, mes o proyecto). En la columna “F” se debe ingresar la cantidad de jornadas, semanas, meses por las cuales se requiere el ítem. En el caso de haber elegido la unidad “proyecto”, en la columna “F” se debe poner “1”, entendiendo que estas corresponderán a compras que deben ser justificadas en la columna observaciones y aclaraciones. Finalmente, en “Valor unitario” debe ingresarse el costo bruto de cada ítem, la planilla calculará el total bruto y traspasará inmediatamente este costo a la columna “K” pedido al CNTV.</t>
  </si>
  <si>
    <t>Comprar versus Arrendar, el Presupuesto debe reflejar un uso eficiente de los recursos. Por lo tanto, si comprar un determinado ítem es más conveniente que arrendarlo, se debe comprar. Aún si se trata de Aportes, se debe valorizar siempre el monto menor, considerando precios 'paquete' según la escala del proyecto, lo que debe estar explicado en la columna observaciones y aclaraciones.</t>
  </si>
  <si>
    <t>Verificar siempre la columna “O” de control, ésta corrobora que no haya errores en el ingreso de montos: debe haber siempre un cero, sino significa que hay algo mal ingresado que debe corregirse.</t>
  </si>
  <si>
    <t>Es importante que en la columna de observaciones/aclaraciones se explique la lógica de la solicitud de manera que el evaluador comprenda el razonamiento detrás de ésta.</t>
  </si>
  <si>
    <t>Las licencias correspondientes a softwares utilizados para la realización del proyecto deberán estar contabilizadas en el presupuesto. Si el postulante ya las tiene debe declararlas como aporte propio; en caso de no tenerlas, pueden solicitarse como parte del monto pedido al CNTV o detallarse como incluidas en servicios contratados a terceros.</t>
  </si>
  <si>
    <t>-          Justificar gastos excepcionalmente altos o poco comunes (ej.: combustible y/o pasajes en una serie con muchos viajes, materiales de archivo imprescindibles), omitidos o excepcionalmente bajos.</t>
  </si>
  <si>
    <t>-          Explicar cuando haya más de una persona para un solo cargo (o al revés: una sola persona en más de un cargo).</t>
  </si>
  <si>
    <t>-          Mencionar si algún miembro del equipo se dedica sólo parcialmente a este Proyecto (ej.: Productor Ejecutivo), lo que debe ser coherente con la respectiva Remuneración.</t>
  </si>
  <si>
    <t>-          Desglosar componentes incluidos en un ítem (impuestos, materiales de archivo, derechos, pasajes, servicios de terceros, gastos de oficina, accesorios, luces, etc.). La falta de desglose o información relevante, será evaluada desfavorablemente.</t>
  </si>
  <si>
    <t>-          Aclarar, cuando pueda haber dudas para el evaluador, si un ítem se cuantifica en alguna unidad poco común.</t>
  </si>
  <si>
    <t>-          Especificar y desglosar tipo, marca, modelo y/o accesorios de los Recursos Técnicos o Materiales de mayor valor (cámaras, micrófonos, luces, computadores, etc.).</t>
  </si>
  <si>
    <t>-          Cotización de seguro de salud.</t>
  </si>
  <si>
    <t>-          Cotización de seguro de desempleo.</t>
  </si>
  <si>
    <t>-          Cotización de seguro de invalidez y sobrevivencia.</t>
  </si>
  <si>
    <t>-          Impuesto regido por el artículo 145-L de Ley 20.219 (monto fijo 10%).</t>
  </si>
  <si>
    <t>-          Cotización de seguro de la Ley de Accidentes del Trabajo (monto variable).</t>
  </si>
  <si>
    <t>-          Cotización del fondo de pensiones (monto variable).</t>
  </si>
  <si>
    <t>-          Vacaciones proporcionales para aquellos trabajadores que ejecuten sus labores por más de 30 días (monto variable).</t>
  </si>
  <si>
    <t>-          Impuesto único.</t>
  </si>
  <si>
    <t>-          Cotización de seguro de la Ley de Accidentes del Trabajo (monto variable);</t>
  </si>
  <si>
    <t>-          Cotización del fondo de pensiones (monto variable);</t>
  </si>
  <si>
    <t>Como norma general, no se debe modificar las fórmulas de este Formulario, salvo excepciones que autorice el CNTV por escrito (solicitud a través de la vía oficial de consultas de postulación), solo está permitido agregar y eliminar los ítems que crea necesario, para adaptar este formulario a las características específicas de su proyecto, cuidando que las fórmulas funcionen correctamente.</t>
  </si>
  <si>
    <t>Total Bruto= Monto pedido al CNTV + aportes propios o de terceros (en caso de existir):</t>
  </si>
  <si>
    <t>Se debe ingresar el Porcentaje (número) a pedir en la columna H y el monto se calculará automáticamente en la columna I.</t>
  </si>
  <si>
    <t>Para los ítems no pedidos al CNTV o pedidos parcialmente, la diferencia debe ser trasladada a la columna aportes propios y/o de terceros dependiendo de cada proyecto y de donde vendrá el aporte que financiará ese ítem específico. Para esto se debe poner el monto pedido al CNTV (columna “K”) en cero o el monto parcial que se solicita al CNTV y la diferencia entre Total Bruto y Pedido al CNTV se trasladará automáticamente a aportes propios (columna L).</t>
  </si>
  <si>
    <t>Fondo CNTV 2019  - Formulario Presupuesto</t>
  </si>
  <si>
    <t>El Total Bruto (columna “I”) es el  costo total de cada ítem, independientemente de quién lo financie, por lo tanto, todos los ítems deben estar reflejados en esta columna.</t>
  </si>
  <si>
    <t xml:space="preserve">Sí en vez de pedir  el total bruto ($4.500.000) al CNTV se quiere aportar con $1.000.000 para financiar este ítem, lo que se debe realizar es en la columna “K” llamada “Pedido al CNTV” poner $3.500.000 (que corresponde a lo que se le solicita al CNTV como financiamiento) y la planilla pasará inmediatamente la diferencia entre el total bruto (columna “I”) y lo pedido al CNTV (columna “K”) a aportes propios (Columna “L”). </t>
  </si>
  <si>
    <t xml:space="preserve">Quedando así: </t>
  </si>
  <si>
    <t>Si hay Aportes de terceros en efectivo que requieran que el postulante emita una factura a cambio para obtenerlos, el IVA de esa factura no debe ser incluido como parte de ese monto del aporte en el Presupuesto, ya que no se contará necesariamente con él para pagar los costos del Presupuesto (es decir, si se debe emitir factura para obtener el aporte, sólo se contará con el monto Neto para producir ya que el 19% del total bruto deberá ser pagado como IVA).</t>
  </si>
  <si>
    <t>Todas las personas que trabajen bajo vínculo de subordinación y dependencia deben tener Contrato de Trabajo, que en el caso audiovisual debe ser bajo la Ley N° 19.889 de Trabajadores de Arte y Espectáculos y considerar dentro del costo bruto a lo menos los siguientes costos de contratación:</t>
  </si>
  <si>
    <t>Los Contratos Indefinidos están regidos por el Código del Trabajo, no aplicando la Ley N° 19.889 de Trabajadores de Arte y Espectáculos y deben considerar a lo menos dentro del monto bruto los siguientes costos de contratación:</t>
  </si>
  <si>
    <t>Sólo las personas que no trabajen bajo vínculo de subordinación y dependencia pueden trabajar a honorarios, y deben considerar la retención del 10% correspondiente.</t>
  </si>
  <si>
    <t>En la columna “D” se debe ingresar la cantidad de personas que se necesitan para cada cargo. Luego en la columna “E” se debe seleccionar el tipo de unidad que se utilizará (jornada, semana o mes). En la columna “H” se debe seleccionar el tipo de contrato de la persona (Artes y Espectáculos, Código del Trabajo u Honorarios según corresponda). La planilla calculará el total bruto y traspasará inmediatamente este costo a la columna “K”, Pedido al CNTV.</t>
  </si>
  <si>
    <t>El presupuesto está construido en base a totales brutos, por lo que todos los costos de contratación para todo tipo de contrato deben estar incluidos en este monto, desde el valor unitario.</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</si>
</sst>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quot;$&quot;\ #,##0.00"/>
    <numFmt numFmtId="201" formatCode="#,##0_ ;\-#,##0\ "/>
    <numFmt numFmtId="202" formatCode="_([$€]* #,##0.00_);_([$€]* \(#,##0.00\);_([$€]* &quot;-&quot;??_);_(@_)"/>
    <numFmt numFmtId="203" formatCode="[$-340A]dddd\,\ dd&quot; de &quot;mmmm&quot; de &quot;yyyy"/>
    <numFmt numFmtId="204" formatCode="&quot;$&quot;\ #,##0"/>
    <numFmt numFmtId="205" formatCode="0.0%"/>
    <numFmt numFmtId="206" formatCode="&quot;$&quot;\ #,##0.0"/>
    <numFmt numFmtId="207" formatCode="&quot;$&quot;\ #,##0.000"/>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409]dddd\,\ mmmm\ dd\,\ yyyy"/>
    <numFmt numFmtId="213" formatCode="[$-409]h:mm:ss\ AM/PM"/>
    <numFmt numFmtId="214" formatCode="&quot;$&quot;#,##0"/>
    <numFmt numFmtId="215" formatCode="&quot;$&quot;#,##0.0"/>
    <numFmt numFmtId="216" formatCode="&quot;$&quot;#,##0.00"/>
    <numFmt numFmtId="217" formatCode="0.0000%"/>
    <numFmt numFmtId="218" formatCode="[$$-340A]\ #,##0.00"/>
    <numFmt numFmtId="219" formatCode="[$-C0A]dddd\,\ dd&quot; de &quot;mmmm&quot; de &quot;yyyy"/>
    <numFmt numFmtId="220" formatCode="0.0"/>
    <numFmt numFmtId="221" formatCode="[$-C0A]dddd\,\ d&quot; de &quot;mmmm&quot; de &quot;yyyy"/>
  </numFmts>
  <fonts count="58">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sz val="8"/>
      <color indexed="8"/>
      <name val="Calibri"/>
      <family val="2"/>
    </font>
    <font>
      <sz val="12"/>
      <color indexed="8"/>
      <name val="Calibri"/>
      <family val="2"/>
    </font>
    <font>
      <sz val="12"/>
      <name val="Calibri"/>
      <family val="0"/>
    </font>
    <font>
      <sz val="10"/>
      <name val="Calibri"/>
      <family val="2"/>
    </font>
    <font>
      <b/>
      <sz val="14"/>
      <color indexed="40"/>
      <name val="Calibri"/>
      <family val="2"/>
    </font>
    <font>
      <sz val="12"/>
      <color indexed="40"/>
      <name val="Calibri"/>
      <family val="2"/>
    </font>
    <font>
      <sz val="10"/>
      <color indexed="40"/>
      <name val="Calibri"/>
      <family val="2"/>
    </font>
    <font>
      <b/>
      <sz val="16"/>
      <color indexed="8"/>
      <name val="Calibri"/>
      <family val="2"/>
    </font>
    <font>
      <b/>
      <sz val="14"/>
      <name val="Calibri"/>
      <family val="2"/>
    </font>
    <font>
      <b/>
      <sz val="10"/>
      <color indexed="8"/>
      <name val="Calibri"/>
      <family val="2"/>
    </font>
    <font>
      <b/>
      <sz val="12"/>
      <name val="Calibri"/>
      <family val="0"/>
    </font>
    <font>
      <sz val="8"/>
      <name val="Calibri"/>
      <family val="2"/>
    </font>
    <font>
      <b/>
      <sz val="10"/>
      <name val="Calibri"/>
      <family val="2"/>
    </font>
    <font>
      <b/>
      <i/>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8"/>
      <color theme="1"/>
      <name val="Calibri"/>
      <family val="2"/>
    </font>
    <font>
      <sz val="12"/>
      <color theme="1"/>
      <name val="Calibri"/>
      <family val="2"/>
    </font>
    <font>
      <b/>
      <sz val="16"/>
      <color theme="1"/>
      <name val="Calibri"/>
      <family val="2"/>
    </font>
    <font>
      <b/>
      <sz val="10"/>
      <color theme="1"/>
      <name val="Calibri"/>
      <family val="2"/>
    </font>
    <font>
      <b/>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0" tint="-0.3499799966812134"/>
        <bgColor indexed="64"/>
      </patternFill>
    </fill>
    <fill>
      <patternFill patternType="solid">
        <fgColor rgb="FFFFC0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style="thin"/>
    </border>
    <border>
      <left>
        <color indexed="63"/>
      </left>
      <right>
        <color indexed="63"/>
      </right>
      <top style="medium"/>
      <bottom>
        <color indexed="63"/>
      </bottom>
    </border>
    <border>
      <left style="thin"/>
      <right style="thin"/>
      <top style="medium"/>
      <bottom style="thin"/>
    </border>
    <border>
      <left style="medium"/>
      <right style="medium"/>
      <top style="medium"/>
      <bottom style="thin"/>
    </border>
    <border>
      <left style="medium"/>
      <right style="medium"/>
      <top style="thin"/>
      <bottom style="thin"/>
    </border>
    <border>
      <left style="thin"/>
      <right style="thin"/>
      <top style="thin"/>
      <bottom style="mediu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style="thin"/>
      <right style="thin"/>
      <top>
        <color indexed="63"/>
      </top>
      <bottom style="mediu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medium"/>
      <top style="medium"/>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style="medium"/>
      <right>
        <color indexed="63"/>
      </right>
      <top>
        <color indexed="63"/>
      </top>
      <bottom style="medium"/>
    </border>
    <border>
      <left style="medium"/>
      <right style="thin"/>
      <top style="thin"/>
      <bottom style="thin"/>
    </border>
    <border>
      <left style="medium"/>
      <right style="thin"/>
      <top style="thin"/>
      <bottom style="medium"/>
    </border>
    <border>
      <left style="medium"/>
      <right>
        <color indexed="63"/>
      </right>
      <top style="thin"/>
      <bottom style="thin"/>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20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284">
    <xf numFmtId="0" fontId="0" fillId="0" borderId="0" xfId="0" applyAlignment="1">
      <alignment/>
    </xf>
    <xf numFmtId="171" fontId="52" fillId="0" borderId="10" xfId="0" applyNumberFormat="1" applyFont="1" applyFill="1" applyBorder="1" applyAlignment="1">
      <alignment horizontal="center" vertical="center"/>
    </xf>
    <xf numFmtId="171" fontId="53" fillId="0" borderId="10" xfId="0" applyNumberFormat="1" applyFont="1" applyFill="1" applyBorder="1" applyAlignment="1">
      <alignment horizontal="center" vertical="center"/>
    </xf>
    <xf numFmtId="10" fontId="52"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1" fontId="54" fillId="0" borderId="0" xfId="0" applyNumberFormat="1" applyFont="1" applyBorder="1" applyAlignment="1">
      <alignment horizontal="center" vertical="center"/>
    </xf>
    <xf numFmtId="0" fontId="23" fillId="0" borderId="0" xfId="0" applyFont="1" applyAlignment="1">
      <alignment horizontal="center" vertical="center"/>
    </xf>
    <xf numFmtId="49" fontId="52" fillId="0" borderId="11" xfId="0" applyNumberFormat="1" applyFont="1" applyFill="1" applyBorder="1" applyAlignment="1">
      <alignment horizontal="center" vertical="center"/>
    </xf>
    <xf numFmtId="49" fontId="52" fillId="0" borderId="12" xfId="0" applyNumberFormat="1" applyFont="1" applyFill="1" applyBorder="1" applyAlignment="1">
      <alignment horizontal="center" vertical="center"/>
    </xf>
    <xf numFmtId="0" fontId="52" fillId="0" borderId="13" xfId="0" applyFont="1" applyFill="1" applyBorder="1" applyAlignment="1">
      <alignment horizontal="center" vertical="center"/>
    </xf>
    <xf numFmtId="3" fontId="52" fillId="0" borderId="13" xfId="0" applyNumberFormat="1" applyFont="1" applyFill="1" applyBorder="1" applyAlignment="1">
      <alignment horizontal="center" vertical="center"/>
    </xf>
    <xf numFmtId="0" fontId="52" fillId="0" borderId="13" xfId="0" applyNumberFormat="1" applyFont="1" applyFill="1" applyBorder="1" applyAlignment="1">
      <alignment horizontal="center" vertical="center"/>
    </xf>
    <xf numFmtId="214" fontId="52" fillId="0" borderId="13" xfId="0" applyNumberFormat="1" applyFont="1" applyFill="1" applyBorder="1" applyAlignment="1">
      <alignment horizontal="center" vertical="center"/>
    </xf>
    <xf numFmtId="3" fontId="52" fillId="0" borderId="14" xfId="0" applyNumberFormat="1" applyFont="1" applyFill="1" applyBorder="1" applyAlignment="1">
      <alignment horizontal="center" vertical="center"/>
    </xf>
    <xf numFmtId="0" fontId="52" fillId="0" borderId="14" xfId="0" applyNumberFormat="1" applyFont="1" applyFill="1" applyBorder="1" applyAlignment="1">
      <alignment horizontal="center" vertical="center"/>
    </xf>
    <xf numFmtId="214" fontId="52" fillId="0" borderId="14" xfId="0" applyNumberFormat="1" applyFont="1" applyFill="1" applyBorder="1" applyAlignment="1">
      <alignment horizontal="center" vertical="center"/>
    </xf>
    <xf numFmtId="0" fontId="52" fillId="0" borderId="15" xfId="0" applyFont="1" applyFill="1" applyBorder="1" applyAlignment="1">
      <alignment horizontal="left" vertical="center"/>
    </xf>
    <xf numFmtId="0" fontId="52" fillId="0" borderId="16" xfId="0" applyFont="1" applyFill="1" applyBorder="1" applyAlignment="1">
      <alignment horizontal="left" vertical="center"/>
    </xf>
    <xf numFmtId="0" fontId="52" fillId="0" borderId="14" xfId="0" applyFont="1" applyFill="1" applyBorder="1" applyAlignment="1">
      <alignment horizontal="center" vertical="center"/>
    </xf>
    <xf numFmtId="0" fontId="24" fillId="0" borderId="0" xfId="0" applyFont="1" applyFill="1" applyBorder="1" applyAlignment="1">
      <alignment horizontal="center" vertical="center"/>
    </xf>
    <xf numFmtId="0" fontId="0" fillId="0" borderId="0" xfId="0"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Fill="1" applyBorder="1" applyAlignment="1">
      <alignment horizontal="center" vertical="center"/>
    </xf>
    <xf numFmtId="0" fontId="27" fillId="0" borderId="0" xfId="0" applyFont="1" applyAlignment="1">
      <alignment horizontal="center" vertical="center"/>
    </xf>
    <xf numFmtId="0" fontId="27" fillId="0" borderId="0" xfId="0" applyFont="1" applyFill="1" applyAlignment="1">
      <alignment horizontal="center" vertical="center"/>
    </xf>
    <xf numFmtId="0" fontId="24" fillId="0" borderId="0" xfId="0" applyFont="1" applyFill="1" applyAlignment="1">
      <alignment horizontal="center" vertical="center"/>
    </xf>
    <xf numFmtId="1" fontId="24" fillId="0" borderId="0" xfId="0" applyNumberFormat="1" applyFont="1" applyAlignment="1">
      <alignment horizontal="center" vertical="center"/>
    </xf>
    <xf numFmtId="1" fontId="24" fillId="0" borderId="0" xfId="0" applyNumberFormat="1" applyFont="1" applyBorder="1" applyAlignment="1">
      <alignment horizontal="center" vertical="center"/>
    </xf>
    <xf numFmtId="214" fontId="24" fillId="0" borderId="13" xfId="0" applyNumberFormat="1" applyFont="1" applyFill="1" applyBorder="1" applyAlignment="1">
      <alignment horizontal="center" vertical="center"/>
    </xf>
    <xf numFmtId="1" fontId="52" fillId="0" borderId="0" xfId="0" applyNumberFormat="1" applyFont="1" applyAlignment="1">
      <alignment horizontal="center" vertical="center"/>
    </xf>
    <xf numFmtId="1" fontId="52" fillId="0" borderId="0" xfId="0" applyNumberFormat="1" applyFont="1" applyFill="1" applyBorder="1" applyAlignment="1">
      <alignment horizontal="center" vertical="center"/>
    </xf>
    <xf numFmtId="204" fontId="52" fillId="0" borderId="17" xfId="0" applyNumberFormat="1" applyFont="1" applyFill="1" applyBorder="1" applyAlignment="1">
      <alignment horizontal="center" vertical="center"/>
    </xf>
    <xf numFmtId="205" fontId="52" fillId="0" borderId="13" xfId="0" applyNumberFormat="1" applyFont="1" applyFill="1" applyBorder="1" applyAlignment="1">
      <alignment horizontal="center" vertical="center"/>
    </xf>
    <xf numFmtId="0" fontId="52" fillId="0" borderId="18"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17"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0" xfId="0" applyFont="1" applyFill="1" applyAlignment="1">
      <alignment horizontal="center" vertical="center"/>
    </xf>
    <xf numFmtId="1" fontId="52" fillId="0" borderId="0" xfId="0" applyNumberFormat="1" applyFont="1" applyBorder="1" applyAlignment="1">
      <alignment horizontal="center" vertical="center"/>
    </xf>
    <xf numFmtId="49" fontId="52" fillId="0" borderId="20" xfId="0" applyNumberFormat="1" applyFont="1" applyFill="1" applyBorder="1" applyAlignment="1">
      <alignment horizontal="center" vertical="center"/>
    </xf>
    <xf numFmtId="0" fontId="52" fillId="0" borderId="20" xfId="0" applyFont="1" applyFill="1" applyBorder="1" applyAlignment="1">
      <alignment horizontal="center" vertical="center"/>
    </xf>
    <xf numFmtId="3" fontId="52" fillId="0" borderId="0" xfId="0" applyNumberFormat="1" applyFont="1" applyFill="1" applyBorder="1" applyAlignment="1">
      <alignment horizontal="center" vertical="center"/>
    </xf>
    <xf numFmtId="171" fontId="52" fillId="0" borderId="20" xfId="0" applyNumberFormat="1" applyFont="1" applyFill="1" applyBorder="1" applyAlignment="1">
      <alignment horizontal="center" vertical="center"/>
    </xf>
    <xf numFmtId="171" fontId="52" fillId="0" borderId="21" xfId="0" applyNumberFormat="1" applyFont="1" applyFill="1" applyBorder="1" applyAlignment="1">
      <alignment horizontal="center" vertical="center"/>
    </xf>
    <xf numFmtId="49" fontId="52" fillId="33" borderId="22" xfId="0" applyNumberFormat="1" applyFont="1" applyFill="1" applyBorder="1" applyAlignment="1">
      <alignment horizontal="left" vertical="center"/>
    </xf>
    <xf numFmtId="49" fontId="52" fillId="0" borderId="0" xfId="0" applyNumberFormat="1" applyFont="1" applyFill="1" applyAlignment="1">
      <alignment horizontal="center" vertical="center"/>
    </xf>
    <xf numFmtId="0" fontId="52" fillId="0" borderId="0" xfId="0" applyFont="1" applyAlignment="1">
      <alignment horizontal="center" vertical="center"/>
    </xf>
    <xf numFmtId="49" fontId="24" fillId="0" borderId="0" xfId="0" applyNumberFormat="1" applyFont="1" applyFill="1" applyAlignment="1">
      <alignment horizontal="center" vertical="center"/>
    </xf>
    <xf numFmtId="171" fontId="24" fillId="0" borderId="0" xfId="0" applyNumberFormat="1" applyFont="1" applyFill="1" applyAlignment="1">
      <alignment horizontal="center" vertical="center"/>
    </xf>
    <xf numFmtId="171" fontId="27" fillId="0" borderId="0" xfId="0" applyNumberFormat="1" applyFont="1" applyFill="1" applyAlignment="1">
      <alignment horizontal="center" vertical="center"/>
    </xf>
    <xf numFmtId="171" fontId="27" fillId="0" borderId="0" xfId="0" applyNumberFormat="1" applyFont="1" applyAlignment="1">
      <alignment horizontal="center" vertical="center"/>
    </xf>
    <xf numFmtId="0" fontId="24" fillId="0" borderId="0" xfId="0" applyFont="1" applyAlignment="1">
      <alignment horizontal="center" vertical="center"/>
    </xf>
    <xf numFmtId="0" fontId="55" fillId="0" borderId="0" xfId="0" applyFont="1" applyAlignment="1">
      <alignment horizontal="center" vertical="center"/>
    </xf>
    <xf numFmtId="49" fontId="29" fillId="0" borderId="0" xfId="0" applyNumberFormat="1" applyFont="1" applyFill="1" applyAlignment="1">
      <alignment horizontal="center" vertical="center"/>
    </xf>
    <xf numFmtId="0" fontId="29" fillId="0" borderId="0" xfId="0" applyFont="1" applyAlignment="1">
      <alignment horizontal="center" vertical="center"/>
    </xf>
    <xf numFmtId="49" fontId="23"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0" fontId="52" fillId="0" borderId="23" xfId="0" applyFont="1" applyFill="1" applyBorder="1" applyAlignment="1">
      <alignment horizontal="center" vertical="center"/>
    </xf>
    <xf numFmtId="214" fontId="52" fillId="0" borderId="24" xfId="0" applyNumberFormat="1" applyFont="1" applyFill="1" applyBorder="1" applyAlignment="1">
      <alignment horizontal="center" vertical="center"/>
    </xf>
    <xf numFmtId="49" fontId="56" fillId="0" borderId="25" xfId="0" applyNumberFormat="1" applyFont="1" applyFill="1" applyBorder="1" applyAlignment="1">
      <alignment horizontal="center" vertical="center" wrapText="1"/>
    </xf>
    <xf numFmtId="49" fontId="52" fillId="0" borderId="26"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199" fontId="52" fillId="0" borderId="26" xfId="52" applyFont="1" applyFill="1" applyBorder="1" applyAlignment="1">
      <alignment horizontal="center" vertical="center"/>
    </xf>
    <xf numFmtId="214" fontId="52" fillId="0" borderId="27" xfId="0" applyNumberFormat="1" applyFont="1" applyFill="1" applyBorder="1" applyAlignment="1">
      <alignment horizontal="center" vertical="center"/>
    </xf>
    <xf numFmtId="0" fontId="52" fillId="0" borderId="28" xfId="0" applyFont="1" applyFill="1" applyBorder="1" applyAlignment="1">
      <alignment horizontal="center" vertical="center"/>
    </xf>
    <xf numFmtId="49" fontId="52" fillId="0" borderId="29" xfId="0" applyNumberFormat="1" applyFont="1" applyFill="1" applyBorder="1" applyAlignment="1">
      <alignment horizontal="center" vertical="center"/>
    </xf>
    <xf numFmtId="49" fontId="56" fillId="0" borderId="25"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171" fontId="52" fillId="0" borderId="0" xfId="0" applyNumberFormat="1" applyFont="1" applyFill="1" applyBorder="1" applyAlignment="1">
      <alignment horizontal="center" vertical="center"/>
    </xf>
    <xf numFmtId="214" fontId="52" fillId="0" borderId="10" xfId="0" applyNumberFormat="1" applyFont="1" applyFill="1" applyBorder="1" applyAlignment="1">
      <alignment horizontal="center" vertical="center"/>
    </xf>
    <xf numFmtId="214" fontId="52" fillId="0" borderId="30" xfId="0" applyNumberFormat="1" applyFont="1" applyFill="1" applyBorder="1" applyAlignment="1">
      <alignment horizontal="center" vertical="center"/>
    </xf>
    <xf numFmtId="49" fontId="52" fillId="0" borderId="0" xfId="0" applyNumberFormat="1" applyFont="1" applyFill="1" applyBorder="1" applyAlignment="1">
      <alignment horizontal="center" vertical="center"/>
    </xf>
    <xf numFmtId="0" fontId="24" fillId="0" borderId="0" xfId="0" applyFont="1" applyBorder="1" applyAlignment="1">
      <alignment horizontal="center" vertical="center"/>
    </xf>
    <xf numFmtId="0" fontId="27" fillId="0" borderId="0" xfId="0" applyFont="1" applyBorder="1" applyAlignment="1">
      <alignment horizontal="center" vertical="center"/>
    </xf>
    <xf numFmtId="49" fontId="52" fillId="0" borderId="22" xfId="0" applyNumberFormat="1" applyFont="1" applyFill="1" applyBorder="1" applyAlignment="1">
      <alignment horizontal="center" vertical="center"/>
    </xf>
    <xf numFmtId="49" fontId="52" fillId="33" borderId="20"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xf numFmtId="49" fontId="52" fillId="33" borderId="22" xfId="0" applyNumberFormat="1" applyFont="1" applyFill="1" applyBorder="1" applyAlignment="1">
      <alignment horizontal="center" vertical="center"/>
    </xf>
    <xf numFmtId="0" fontId="24" fillId="0" borderId="13" xfId="0" applyFont="1" applyFill="1" applyBorder="1" applyAlignment="1">
      <alignment horizontal="center" vertical="center"/>
    </xf>
    <xf numFmtId="214" fontId="52"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Border="1" applyAlignment="1">
      <alignment horizontal="center" vertical="center"/>
    </xf>
    <xf numFmtId="0" fontId="26" fillId="0" borderId="0" xfId="0" applyFont="1" applyBorder="1" applyAlignment="1">
      <alignment horizontal="center" vertical="center"/>
    </xf>
    <xf numFmtId="200" fontId="52" fillId="0" borderId="0" xfId="0" applyNumberFormat="1" applyFont="1" applyAlignment="1">
      <alignment horizontal="center" vertical="center"/>
    </xf>
    <xf numFmtId="171" fontId="24" fillId="0" borderId="0" xfId="0" applyNumberFormat="1" applyFont="1" applyFill="1" applyBorder="1" applyAlignment="1">
      <alignment horizontal="center" vertical="center"/>
    </xf>
    <xf numFmtId="171" fontId="27" fillId="0" borderId="0" xfId="0" applyNumberFormat="1" applyFont="1" applyFill="1" applyBorder="1" applyAlignment="1">
      <alignment horizontal="center" vertical="center"/>
    </xf>
    <xf numFmtId="171" fontId="27" fillId="0" borderId="0" xfId="0" applyNumberFormat="1" applyFont="1" applyBorder="1" applyAlignment="1">
      <alignment horizontal="center" vertical="center"/>
    </xf>
    <xf numFmtId="0" fontId="0" fillId="0" borderId="0" xfId="0" applyAlignment="1">
      <alignment horizontal="left" vertical="center"/>
    </xf>
    <xf numFmtId="0" fontId="24" fillId="0" borderId="0" xfId="0" applyFont="1" applyFill="1" applyBorder="1" applyAlignment="1">
      <alignment horizontal="left" vertical="center"/>
    </xf>
    <xf numFmtId="0" fontId="52" fillId="0" borderId="13" xfId="0" applyFont="1" applyFill="1" applyBorder="1" applyAlignment="1">
      <alignment horizontal="left" vertical="center"/>
    </xf>
    <xf numFmtId="0" fontId="52" fillId="0" borderId="0" xfId="0" applyFont="1" applyFill="1" applyBorder="1" applyAlignment="1">
      <alignment horizontal="left" vertical="center"/>
    </xf>
    <xf numFmtId="49" fontId="52" fillId="0" borderId="0" xfId="0" applyNumberFormat="1" applyFont="1" applyFill="1" applyAlignment="1">
      <alignment horizontal="left" vertical="center"/>
    </xf>
    <xf numFmtId="49" fontId="24" fillId="0" borderId="0" xfId="0" applyNumberFormat="1" applyFont="1" applyFill="1" applyAlignment="1">
      <alignment horizontal="left" vertical="center"/>
    </xf>
    <xf numFmtId="0" fontId="24" fillId="0" borderId="0" xfId="0" applyFont="1" applyFill="1" applyAlignment="1">
      <alignment horizontal="left" vertical="center"/>
    </xf>
    <xf numFmtId="0" fontId="27" fillId="0" borderId="0" xfId="0" applyFont="1" applyFill="1" applyAlignment="1">
      <alignment horizontal="left" vertical="center"/>
    </xf>
    <xf numFmtId="0" fontId="27" fillId="0" borderId="0" xfId="0" applyFont="1" applyAlignment="1">
      <alignment horizontal="left" vertical="center"/>
    </xf>
    <xf numFmtId="0" fontId="52" fillId="0" borderId="15" xfId="47" applyFont="1" applyFill="1" applyBorder="1" applyAlignment="1" applyProtection="1">
      <alignment horizontal="left" vertical="center"/>
      <protection/>
    </xf>
    <xf numFmtId="0" fontId="25" fillId="0" borderId="0" xfId="0" applyFont="1" applyAlignment="1">
      <alignment horizontal="left" vertical="center"/>
    </xf>
    <xf numFmtId="0" fontId="26" fillId="0" borderId="0" xfId="0" applyFont="1" applyAlignment="1">
      <alignment horizontal="left" vertical="center"/>
    </xf>
    <xf numFmtId="0" fontId="27" fillId="0" borderId="0" xfId="0" applyFont="1" applyFill="1" applyBorder="1" applyAlignment="1">
      <alignment horizontal="left" vertical="center"/>
    </xf>
    <xf numFmtId="0" fontId="26" fillId="0" borderId="0" xfId="0" applyFont="1" applyFill="1" applyBorder="1" applyAlignment="1">
      <alignment horizontal="left" vertical="center"/>
    </xf>
    <xf numFmtId="214" fontId="52" fillId="0" borderId="31" xfId="0" applyNumberFormat="1" applyFont="1" applyFill="1" applyBorder="1" applyAlignment="1">
      <alignment horizontal="center" vertical="center"/>
    </xf>
    <xf numFmtId="49" fontId="56" fillId="0" borderId="22" xfId="0" applyNumberFormat="1" applyFont="1" applyFill="1" applyBorder="1" applyAlignment="1">
      <alignment horizontal="center" vertical="center"/>
    </xf>
    <xf numFmtId="0" fontId="52" fillId="0" borderId="32" xfId="0" applyFont="1" applyFill="1" applyBorder="1" applyAlignment="1">
      <alignment horizontal="left" vertical="center"/>
    </xf>
    <xf numFmtId="3" fontId="52" fillId="0" borderId="33" xfId="0" applyNumberFormat="1" applyFont="1" applyFill="1" applyBorder="1" applyAlignment="1">
      <alignment horizontal="center" vertical="center"/>
    </xf>
    <xf numFmtId="0" fontId="52" fillId="0" borderId="33" xfId="0" applyNumberFormat="1" applyFont="1" applyFill="1" applyBorder="1" applyAlignment="1">
      <alignment horizontal="center" vertical="center"/>
    </xf>
    <xf numFmtId="214" fontId="52" fillId="0" borderId="33" xfId="0" applyNumberFormat="1" applyFont="1" applyFill="1" applyBorder="1" applyAlignment="1">
      <alignment horizontal="center" vertical="center"/>
    </xf>
    <xf numFmtId="205" fontId="52" fillId="0" borderId="33" xfId="0" applyNumberFormat="1" applyFont="1" applyFill="1" applyBorder="1" applyAlignment="1">
      <alignment horizontal="center" vertical="center"/>
    </xf>
    <xf numFmtId="0" fontId="52" fillId="0" borderId="34" xfId="0" applyFont="1" applyFill="1" applyBorder="1" applyAlignment="1">
      <alignment horizontal="left" vertical="center"/>
    </xf>
    <xf numFmtId="3" fontId="52" fillId="0" borderId="31" xfId="0" applyNumberFormat="1" applyFont="1" applyFill="1" applyBorder="1" applyAlignment="1">
      <alignment horizontal="center" vertical="center"/>
    </xf>
    <xf numFmtId="205" fontId="52" fillId="0" borderId="31" xfId="0" applyNumberFormat="1" applyFont="1" applyFill="1" applyBorder="1" applyAlignment="1">
      <alignment horizontal="center" vertical="center"/>
    </xf>
    <xf numFmtId="0" fontId="52" fillId="0" borderId="33" xfId="0" applyFont="1" applyFill="1" applyBorder="1" applyAlignment="1">
      <alignment horizontal="left" vertical="center"/>
    </xf>
    <xf numFmtId="0" fontId="52" fillId="0" borderId="31" xfId="0" applyFont="1" applyFill="1" applyBorder="1" applyAlignment="1">
      <alignment horizontal="left" vertical="center"/>
    </xf>
    <xf numFmtId="0" fontId="52" fillId="0" borderId="33" xfId="0" applyFont="1" applyFill="1" applyBorder="1" applyAlignment="1">
      <alignment horizontal="center" vertical="center"/>
    </xf>
    <xf numFmtId="0" fontId="52" fillId="0" borderId="31" xfId="0" applyFont="1" applyFill="1" applyBorder="1" applyAlignment="1">
      <alignment horizontal="center" vertical="center"/>
    </xf>
    <xf numFmtId="0" fontId="52" fillId="0" borderId="35" xfId="0" applyFont="1" applyFill="1" applyBorder="1" applyAlignment="1">
      <alignment horizontal="left" vertical="center"/>
    </xf>
    <xf numFmtId="3" fontId="52" fillId="0" borderId="36" xfId="0" applyNumberFormat="1" applyFont="1" applyFill="1" applyBorder="1" applyAlignment="1">
      <alignment horizontal="center" vertical="center"/>
    </xf>
    <xf numFmtId="0" fontId="52" fillId="0" borderId="36" xfId="0" applyNumberFormat="1" applyFont="1" applyFill="1" applyBorder="1" applyAlignment="1">
      <alignment horizontal="center" vertical="center"/>
    </xf>
    <xf numFmtId="214" fontId="52" fillId="0" borderId="36" xfId="0" applyNumberFormat="1" applyFont="1" applyFill="1" applyBorder="1" applyAlignment="1">
      <alignment horizontal="center" vertical="center"/>
    </xf>
    <xf numFmtId="214" fontId="52" fillId="0" borderId="37" xfId="0" applyNumberFormat="1" applyFont="1" applyFill="1" applyBorder="1" applyAlignment="1">
      <alignment horizontal="center" vertical="center"/>
    </xf>
    <xf numFmtId="0" fontId="52" fillId="0" borderId="38" xfId="0" applyFont="1" applyFill="1" applyBorder="1" applyAlignment="1">
      <alignment horizontal="center" vertical="center"/>
    </xf>
    <xf numFmtId="214" fontId="52" fillId="0" borderId="12" xfId="0" applyNumberFormat="1" applyFont="1" applyFill="1" applyBorder="1" applyAlignment="1">
      <alignment horizontal="center" vertical="center"/>
    </xf>
    <xf numFmtId="214" fontId="52" fillId="0" borderId="39" xfId="0" applyNumberFormat="1" applyFont="1" applyFill="1" applyBorder="1" applyAlignment="1">
      <alignment horizontal="center" vertical="center"/>
    </xf>
    <xf numFmtId="0" fontId="52" fillId="0" borderId="36" xfId="0" applyFont="1" applyFill="1" applyBorder="1" applyAlignment="1">
      <alignment horizontal="left" vertical="center"/>
    </xf>
    <xf numFmtId="205" fontId="52" fillId="0" borderId="36" xfId="0" applyNumberFormat="1" applyFont="1" applyFill="1" applyBorder="1" applyAlignment="1">
      <alignment horizontal="center" vertical="center"/>
    </xf>
    <xf numFmtId="214" fontId="56" fillId="0" borderId="12" xfId="0" applyNumberFormat="1" applyFont="1" applyFill="1" applyBorder="1" applyAlignment="1">
      <alignment horizontal="center" vertical="center"/>
    </xf>
    <xf numFmtId="0" fontId="52" fillId="0" borderId="36" xfId="0" applyFont="1" applyFill="1" applyBorder="1" applyAlignment="1">
      <alignment horizontal="center" vertical="center"/>
    </xf>
    <xf numFmtId="214" fontId="52" fillId="0" borderId="40" xfId="0" applyNumberFormat="1" applyFont="1" applyFill="1" applyBorder="1" applyAlignment="1">
      <alignment horizontal="center" vertical="center"/>
    </xf>
    <xf numFmtId="0" fontId="52" fillId="0" borderId="41" xfId="0" applyFont="1" applyFill="1" applyBorder="1" applyAlignment="1">
      <alignment horizontal="left" vertical="center"/>
    </xf>
    <xf numFmtId="0" fontId="52" fillId="0" borderId="37" xfId="0" applyFont="1" applyFill="1" applyBorder="1" applyAlignment="1">
      <alignment horizontal="center" vertical="center"/>
    </xf>
    <xf numFmtId="3" fontId="52" fillId="0" borderId="37" xfId="0" applyNumberFormat="1" applyFont="1" applyFill="1" applyBorder="1" applyAlignment="1">
      <alignment horizontal="center" vertical="center"/>
    </xf>
    <xf numFmtId="49" fontId="52" fillId="33" borderId="10" xfId="0" applyNumberFormat="1" applyFont="1" applyFill="1" applyBorder="1" applyAlignment="1">
      <alignment horizontal="left" vertical="center"/>
    </xf>
    <xf numFmtId="49" fontId="52" fillId="33" borderId="12" xfId="0" applyNumberFormat="1" applyFont="1" applyFill="1" applyBorder="1" applyAlignment="1">
      <alignment horizontal="left" vertical="center"/>
    </xf>
    <xf numFmtId="49" fontId="52" fillId="0" borderId="12" xfId="0" applyNumberFormat="1" applyFont="1" applyFill="1" applyBorder="1" applyAlignment="1">
      <alignment horizontal="center" vertical="center"/>
    </xf>
    <xf numFmtId="214" fontId="52" fillId="0" borderId="13" xfId="0" applyNumberFormat="1" applyFont="1" applyFill="1" applyBorder="1" applyAlignment="1">
      <alignment horizontal="center" vertical="center"/>
    </xf>
    <xf numFmtId="214" fontId="24" fillId="34" borderId="42" xfId="0" applyNumberFormat="1" applyFont="1" applyFill="1" applyBorder="1" applyAlignment="1">
      <alignment horizontal="center" vertical="center"/>
    </xf>
    <xf numFmtId="0" fontId="24" fillId="33" borderId="24" xfId="0" applyFont="1" applyFill="1" applyBorder="1" applyAlignment="1">
      <alignment horizontal="center" vertical="center"/>
    </xf>
    <xf numFmtId="0" fontId="24" fillId="33" borderId="24" xfId="0" applyFont="1" applyFill="1" applyBorder="1" applyAlignment="1">
      <alignment horizontal="center" vertical="center" wrapText="1"/>
    </xf>
    <xf numFmtId="0" fontId="24" fillId="33" borderId="17" xfId="0" applyFont="1" applyFill="1" applyBorder="1" applyAlignment="1">
      <alignment horizontal="center" vertical="center" wrapText="1"/>
    </xf>
    <xf numFmtId="214" fontId="24" fillId="0" borderId="18" xfId="0" applyNumberFormat="1" applyFont="1" applyFill="1" applyBorder="1" applyAlignment="1">
      <alignment horizontal="center" vertical="center"/>
    </xf>
    <xf numFmtId="214" fontId="24" fillId="33" borderId="27" xfId="0" applyNumberFormat="1" applyFont="1" applyFill="1" applyBorder="1" applyAlignment="1">
      <alignment horizontal="center" vertical="center"/>
    </xf>
    <xf numFmtId="214" fontId="24" fillId="33" borderId="43" xfId="0" applyNumberFormat="1" applyFont="1" applyFill="1" applyBorder="1" applyAlignment="1">
      <alignment horizontal="center" vertical="center"/>
    </xf>
    <xf numFmtId="214" fontId="24" fillId="33" borderId="44" xfId="0" applyNumberFormat="1" applyFont="1" applyFill="1" applyBorder="1" applyAlignment="1">
      <alignment horizontal="center" vertical="center"/>
    </xf>
    <xf numFmtId="0" fontId="0" fillId="0" borderId="0" xfId="0" applyAlignment="1">
      <alignment wrapText="1"/>
    </xf>
    <xf numFmtId="0" fontId="23" fillId="0" borderId="0" xfId="0" applyFont="1" applyAlignment="1">
      <alignment wrapText="1"/>
    </xf>
    <xf numFmtId="0" fontId="31" fillId="0" borderId="0" xfId="0" applyFont="1" applyAlignment="1">
      <alignment horizontal="center" wrapText="1"/>
    </xf>
    <xf numFmtId="0" fontId="23" fillId="0" borderId="12" xfId="0" applyFont="1" applyBorder="1" applyAlignment="1">
      <alignment wrapText="1"/>
    </xf>
    <xf numFmtId="0" fontId="23" fillId="0" borderId="20" xfId="0" applyFont="1" applyBorder="1" applyAlignment="1">
      <alignment wrapText="1"/>
    </xf>
    <xf numFmtId="0" fontId="31" fillId="0" borderId="12" xfId="0" applyFont="1" applyBorder="1" applyAlignment="1">
      <alignment wrapText="1"/>
    </xf>
    <xf numFmtId="0" fontId="0" fillId="0" borderId="12" xfId="0" applyBorder="1" applyAlignment="1">
      <alignment wrapText="1"/>
    </xf>
    <xf numFmtId="49" fontId="52" fillId="33" borderId="11" xfId="0" applyNumberFormat="1" applyFont="1" applyFill="1" applyBorder="1" applyAlignment="1">
      <alignment horizontal="left" vertical="center"/>
    </xf>
    <xf numFmtId="49" fontId="52" fillId="33" borderId="11" xfId="0" applyNumberFormat="1" applyFont="1" applyFill="1" applyBorder="1" applyAlignment="1">
      <alignment horizontal="center" vertical="center"/>
    </xf>
    <xf numFmtId="1" fontId="52" fillId="0" borderId="10" xfId="56" applyNumberFormat="1" applyFont="1" applyFill="1" applyBorder="1" applyAlignment="1">
      <alignment horizontal="center" vertical="center"/>
    </xf>
    <xf numFmtId="0" fontId="31" fillId="35" borderId="10" xfId="0" applyFont="1" applyFill="1" applyBorder="1" applyAlignment="1">
      <alignment horizontal="center" wrapText="1"/>
    </xf>
    <xf numFmtId="0" fontId="31" fillId="35" borderId="10" xfId="0" applyFont="1" applyFill="1" applyBorder="1" applyAlignment="1">
      <alignment horizontal="center" vertical="center" wrapText="1"/>
    </xf>
    <xf numFmtId="171" fontId="23" fillId="33" borderId="42" xfId="0" applyNumberFormat="1" applyFont="1" applyFill="1" applyBorder="1" applyAlignment="1">
      <alignment horizontal="center" vertical="center"/>
    </xf>
    <xf numFmtId="214" fontId="23" fillId="33" borderId="10" xfId="0" applyNumberFormat="1" applyFont="1" applyFill="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27" xfId="0" applyFont="1" applyBorder="1" applyAlignment="1">
      <alignment horizontal="center" vertical="center"/>
    </xf>
    <xf numFmtId="0" fontId="56" fillId="33" borderId="45" xfId="0" applyFont="1" applyFill="1" applyBorder="1" applyAlignment="1">
      <alignment horizontal="center" vertical="center"/>
    </xf>
    <xf numFmtId="0" fontId="56" fillId="33" borderId="23" xfId="0" applyFont="1" applyFill="1" applyBorder="1" applyAlignment="1">
      <alignment horizontal="center" vertical="center"/>
    </xf>
    <xf numFmtId="0" fontId="56" fillId="33" borderId="46" xfId="0" applyFont="1" applyFill="1" applyBorder="1" applyAlignment="1">
      <alignment horizontal="center" vertical="center"/>
    </xf>
    <xf numFmtId="3" fontId="33" fillId="34" borderId="30" xfId="0" applyNumberFormat="1" applyFont="1" applyFill="1" applyBorder="1" applyAlignment="1">
      <alignment horizontal="center" vertical="center"/>
    </xf>
    <xf numFmtId="3" fontId="33" fillId="34" borderId="47" xfId="0" applyNumberFormat="1" applyFont="1" applyFill="1" applyBorder="1" applyAlignment="1">
      <alignment horizontal="center" vertical="center"/>
    </xf>
    <xf numFmtId="3" fontId="33" fillId="34" borderId="42" xfId="0" applyNumberFormat="1" applyFont="1" applyFill="1" applyBorder="1" applyAlignment="1">
      <alignment horizontal="center" vertical="center"/>
    </xf>
    <xf numFmtId="49" fontId="52" fillId="0" borderId="11" xfId="0" applyNumberFormat="1" applyFont="1" applyFill="1" applyBorder="1" applyAlignment="1">
      <alignment horizontal="center" vertical="center" wrapText="1"/>
    </xf>
    <xf numFmtId="49" fontId="52" fillId="0" borderId="12" xfId="0" applyNumberFormat="1" applyFont="1" applyFill="1" applyBorder="1" applyAlignment="1">
      <alignment horizontal="center" vertical="center" wrapText="1"/>
    </xf>
    <xf numFmtId="0" fontId="32" fillId="0" borderId="11"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32" fillId="0" borderId="45" xfId="0" applyFont="1" applyFill="1" applyBorder="1" applyAlignment="1">
      <alignment horizontal="left" vertical="center" wrapText="1"/>
    </xf>
    <xf numFmtId="0" fontId="32" fillId="0" borderId="39" xfId="0" applyFont="1" applyFill="1" applyBorder="1" applyAlignment="1">
      <alignment horizontal="left" vertical="center" wrapText="1"/>
    </xf>
    <xf numFmtId="49" fontId="52" fillId="0" borderId="12" xfId="0" applyNumberFormat="1" applyFont="1" applyFill="1" applyBorder="1" applyAlignment="1">
      <alignment horizontal="center" vertical="center"/>
    </xf>
    <xf numFmtId="49" fontId="52" fillId="0" borderId="20" xfId="0" applyNumberFormat="1" applyFont="1" applyFill="1" applyBorder="1" applyAlignment="1">
      <alignment horizontal="center" vertical="center"/>
    </xf>
    <xf numFmtId="49" fontId="52" fillId="0" borderId="45" xfId="0" applyNumberFormat="1" applyFont="1" applyFill="1" applyBorder="1" applyAlignment="1">
      <alignment horizontal="center" vertical="center"/>
    </xf>
    <xf numFmtId="49" fontId="52" fillId="0" borderId="46" xfId="0" applyNumberFormat="1" applyFont="1" applyFill="1" applyBorder="1" applyAlignment="1">
      <alignment horizontal="center" vertical="center"/>
    </xf>
    <xf numFmtId="49" fontId="52" fillId="0" borderId="39" xfId="0" applyNumberFormat="1" applyFont="1" applyFill="1" applyBorder="1" applyAlignment="1">
      <alignment horizontal="center" vertical="center"/>
    </xf>
    <xf numFmtId="49" fontId="52" fillId="0" borderId="40" xfId="0" applyNumberFormat="1" applyFont="1" applyFill="1" applyBorder="1" applyAlignment="1">
      <alignment horizontal="center" vertical="center"/>
    </xf>
    <xf numFmtId="0" fontId="52" fillId="0" borderId="12" xfId="0" applyFont="1" applyFill="1" applyBorder="1" applyAlignment="1">
      <alignment horizontal="center" vertical="center"/>
    </xf>
    <xf numFmtId="0" fontId="52" fillId="0" borderId="20" xfId="0" applyFont="1" applyFill="1" applyBorder="1" applyAlignment="1">
      <alignment horizontal="center" vertical="center"/>
    </xf>
    <xf numFmtId="0" fontId="32" fillId="0" borderId="11" xfId="0" applyFont="1" applyFill="1" applyBorder="1" applyAlignment="1">
      <alignment horizontal="left" vertical="center"/>
    </xf>
    <xf numFmtId="0" fontId="32" fillId="0" borderId="12" xfId="0" applyFont="1" applyFill="1" applyBorder="1" applyAlignment="1">
      <alignment horizontal="left" vertical="center"/>
    </xf>
    <xf numFmtId="214" fontId="52" fillId="0" borderId="48" xfId="0" applyNumberFormat="1" applyFont="1" applyFill="1" applyBorder="1" applyAlignment="1">
      <alignment horizontal="center" vertical="center"/>
    </xf>
    <xf numFmtId="214" fontId="52" fillId="0" borderId="15" xfId="0" applyNumberFormat="1" applyFont="1" applyFill="1" applyBorder="1" applyAlignment="1">
      <alignment horizontal="center" vertical="center"/>
    </xf>
    <xf numFmtId="0" fontId="56" fillId="0" borderId="45"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46" xfId="0" applyFont="1" applyFill="1" applyBorder="1" applyAlignment="1">
      <alignment horizontal="center" vertical="center"/>
    </xf>
    <xf numFmtId="0" fontId="56" fillId="0" borderId="49"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21" xfId="0" applyFont="1" applyFill="1" applyBorder="1" applyAlignment="1">
      <alignment horizontal="center" vertical="center"/>
    </xf>
    <xf numFmtId="0" fontId="31" fillId="33" borderId="30" xfId="0" applyFont="1" applyFill="1" applyBorder="1" applyAlignment="1">
      <alignment horizontal="center" vertical="center"/>
    </xf>
    <xf numFmtId="0" fontId="31" fillId="33" borderId="47" xfId="0" applyFont="1" applyFill="1" applyBorder="1" applyAlignment="1">
      <alignment horizontal="center" vertical="center"/>
    </xf>
    <xf numFmtId="49" fontId="56" fillId="0" borderId="39" xfId="0" applyNumberFormat="1" applyFont="1" applyFill="1" applyBorder="1" applyAlignment="1">
      <alignment horizontal="center" vertical="center"/>
    </xf>
    <xf numFmtId="49" fontId="56" fillId="0" borderId="0" xfId="0" applyNumberFormat="1" applyFont="1" applyFill="1" applyBorder="1" applyAlignment="1">
      <alignment horizontal="center" vertical="center"/>
    </xf>
    <xf numFmtId="49" fontId="56" fillId="0" borderId="40" xfId="0" applyNumberFormat="1" applyFont="1" applyFill="1" applyBorder="1" applyAlignment="1">
      <alignment horizontal="center" vertical="center"/>
    </xf>
    <xf numFmtId="49" fontId="56" fillId="0" borderId="49" xfId="0" applyNumberFormat="1"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1" xfId="0" applyNumberFormat="1" applyFont="1" applyFill="1" applyBorder="1" applyAlignment="1">
      <alignment horizontal="center" vertical="center"/>
    </xf>
    <xf numFmtId="3" fontId="33" fillId="0" borderId="39" xfId="0" applyNumberFormat="1" applyFont="1" applyFill="1" applyBorder="1" applyAlignment="1">
      <alignment horizontal="center" vertical="center"/>
    </xf>
    <xf numFmtId="3" fontId="33" fillId="0" borderId="0" xfId="0" applyNumberFormat="1" applyFont="1" applyFill="1" applyBorder="1" applyAlignment="1">
      <alignment horizontal="center" vertical="center"/>
    </xf>
    <xf numFmtId="3" fontId="33" fillId="0" borderId="40" xfId="0" applyNumberFormat="1" applyFont="1" applyFill="1" applyBorder="1" applyAlignment="1">
      <alignment horizontal="center" vertical="center"/>
    </xf>
    <xf numFmtId="214" fontId="52" fillId="0" borderId="13"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3" fontId="56" fillId="0" borderId="49" xfId="0" applyNumberFormat="1" applyFont="1" applyFill="1" applyBorder="1" applyAlignment="1">
      <alignment horizontal="center" vertical="center"/>
    </xf>
    <xf numFmtId="3" fontId="56" fillId="0" borderId="28" xfId="0" applyNumberFormat="1" applyFont="1" applyFill="1" applyBorder="1" applyAlignment="1">
      <alignment horizontal="center" vertical="center"/>
    </xf>
    <xf numFmtId="3" fontId="56" fillId="0" borderId="21" xfId="0" applyNumberFormat="1" applyFont="1" applyFill="1" applyBorder="1" applyAlignment="1">
      <alignment horizontal="center" vertical="center"/>
    </xf>
    <xf numFmtId="0" fontId="53" fillId="0" borderId="11" xfId="0" applyFont="1" applyFill="1" applyBorder="1" applyAlignment="1">
      <alignment horizontal="left" vertical="center"/>
    </xf>
    <xf numFmtId="0" fontId="53" fillId="0" borderId="39" xfId="0" applyFont="1" applyFill="1" applyBorder="1" applyAlignment="1">
      <alignment horizontal="left" vertical="center"/>
    </xf>
    <xf numFmtId="0" fontId="53" fillId="0" borderId="20" xfId="0" applyFont="1" applyFill="1" applyBorder="1" applyAlignment="1">
      <alignment horizontal="left" vertical="center"/>
    </xf>
    <xf numFmtId="0" fontId="32" fillId="0" borderId="20" xfId="0" applyFont="1" applyFill="1" applyBorder="1" applyAlignment="1">
      <alignment horizontal="left" vertical="center" wrapText="1"/>
    </xf>
    <xf numFmtId="0" fontId="52" fillId="0" borderId="11" xfId="0" applyFont="1" applyFill="1" applyBorder="1" applyAlignment="1">
      <alignment horizontal="center" vertical="center"/>
    </xf>
    <xf numFmtId="0" fontId="32" fillId="0" borderId="11"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27" fillId="34" borderId="30" xfId="0" applyFont="1" applyFill="1" applyBorder="1" applyAlignment="1">
      <alignment horizontal="center" vertical="center"/>
    </xf>
    <xf numFmtId="0" fontId="27" fillId="34" borderId="47" xfId="0" applyFont="1" applyFill="1" applyBorder="1" applyAlignment="1">
      <alignment horizontal="center" vertical="center"/>
    </xf>
    <xf numFmtId="0" fontId="27" fillId="34" borderId="42"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13" xfId="0" applyFont="1" applyFill="1" applyBorder="1" applyAlignment="1">
      <alignment horizontal="center" vertical="center"/>
    </xf>
    <xf numFmtId="49" fontId="52" fillId="0" borderId="11" xfId="0" applyNumberFormat="1" applyFont="1" applyFill="1" applyBorder="1" applyAlignment="1">
      <alignment horizontal="center" vertical="center"/>
    </xf>
    <xf numFmtId="49" fontId="52" fillId="0" borderId="20" xfId="0" applyNumberFormat="1" applyFont="1" applyFill="1" applyBorder="1" applyAlignment="1">
      <alignment horizontal="center" vertical="center" wrapText="1"/>
    </xf>
    <xf numFmtId="0" fontId="32" fillId="0" borderId="49" xfId="0" applyFont="1" applyFill="1" applyBorder="1" applyAlignment="1">
      <alignment horizontal="left" vertical="center" wrapText="1"/>
    </xf>
    <xf numFmtId="0" fontId="24" fillId="33" borderId="51" xfId="0" applyFont="1" applyFill="1" applyBorder="1" applyAlignment="1">
      <alignment horizontal="center" vertical="center"/>
    </xf>
    <xf numFmtId="0" fontId="24" fillId="33" borderId="27"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15" xfId="0" applyFont="1" applyFill="1" applyBorder="1" applyAlignment="1">
      <alignment horizontal="center" vertical="center"/>
    </xf>
    <xf numFmtId="0" fontId="24" fillId="33" borderId="53" xfId="0" applyFont="1" applyFill="1" applyBorder="1" applyAlignment="1">
      <alignment horizontal="center" vertical="center"/>
    </xf>
    <xf numFmtId="0" fontId="24" fillId="33" borderId="24" xfId="0" applyFont="1" applyFill="1" applyBorder="1" applyAlignment="1">
      <alignment horizontal="center" vertical="center"/>
    </xf>
    <xf numFmtId="49" fontId="52" fillId="0" borderId="49" xfId="0" applyNumberFormat="1" applyFont="1" applyFill="1" applyBorder="1" applyAlignment="1">
      <alignment horizontal="center" vertical="center"/>
    </xf>
    <xf numFmtId="49" fontId="52" fillId="0" borderId="21" xfId="0" applyNumberFormat="1" applyFont="1" applyFill="1" applyBorder="1" applyAlignment="1">
      <alignment horizontal="center" vertical="center"/>
    </xf>
    <xf numFmtId="214" fontId="52" fillId="0" borderId="54" xfId="0" applyNumberFormat="1" applyFont="1" applyFill="1" applyBorder="1" applyAlignment="1">
      <alignment horizontal="center" vertical="center"/>
    </xf>
    <xf numFmtId="214" fontId="52" fillId="0" borderId="55" xfId="0" applyNumberFormat="1" applyFont="1" applyFill="1" applyBorder="1" applyAlignment="1">
      <alignment horizontal="center" vertical="center"/>
    </xf>
    <xf numFmtId="0" fontId="57" fillId="33" borderId="45" xfId="0" applyFont="1" applyFill="1" applyBorder="1" applyAlignment="1">
      <alignment horizontal="center" vertical="center"/>
    </xf>
    <xf numFmtId="0" fontId="57" fillId="33" borderId="23" xfId="0" applyFont="1" applyFill="1" applyBorder="1" applyAlignment="1">
      <alignment horizontal="center" vertical="center"/>
    </xf>
    <xf numFmtId="0" fontId="57" fillId="33" borderId="46" xfId="0" applyFont="1" applyFill="1" applyBorder="1" applyAlignment="1">
      <alignment horizontal="center" vertical="center"/>
    </xf>
    <xf numFmtId="0" fontId="52" fillId="0" borderId="11" xfId="0" applyFont="1" applyFill="1" applyBorder="1" applyAlignment="1">
      <alignment horizontal="center" vertical="center" wrapText="1"/>
    </xf>
    <xf numFmtId="0" fontId="52" fillId="0" borderId="20" xfId="0" applyFont="1" applyFill="1" applyBorder="1" applyAlignment="1">
      <alignment horizontal="center" vertical="center" wrapText="1"/>
    </xf>
    <xf numFmtId="214" fontId="52" fillId="0" borderId="56" xfId="0" applyNumberFormat="1" applyFont="1" applyFill="1" applyBorder="1" applyAlignment="1">
      <alignment horizontal="center" vertical="center"/>
    </xf>
    <xf numFmtId="214" fontId="52" fillId="0" borderId="43" xfId="0" applyNumberFormat="1" applyFont="1" applyFill="1" applyBorder="1" applyAlignment="1">
      <alignment horizontal="center" vertical="center"/>
    </xf>
    <xf numFmtId="214" fontId="52" fillId="0" borderId="57" xfId="0" applyNumberFormat="1" applyFont="1" applyFill="1" applyBorder="1" applyAlignment="1">
      <alignment horizontal="center" vertical="center"/>
    </xf>
    <xf numFmtId="214" fontId="52" fillId="0" borderId="32" xfId="0" applyNumberFormat="1" applyFont="1" applyFill="1" applyBorder="1" applyAlignment="1">
      <alignment horizontal="center" vertical="center"/>
    </xf>
    <xf numFmtId="214" fontId="52" fillId="0" borderId="58" xfId="0" applyNumberFormat="1" applyFont="1" applyFill="1" applyBorder="1" applyAlignment="1">
      <alignment horizontal="center" vertical="center"/>
    </xf>
    <xf numFmtId="214" fontId="52" fillId="0" borderId="34" xfId="0" applyNumberFormat="1" applyFont="1" applyFill="1" applyBorder="1" applyAlignment="1">
      <alignment horizontal="center" vertical="center"/>
    </xf>
    <xf numFmtId="214" fontId="52" fillId="0" borderId="59" xfId="0" applyNumberFormat="1" applyFont="1" applyFill="1" applyBorder="1" applyAlignment="1">
      <alignment horizontal="center" vertical="center"/>
    </xf>
    <xf numFmtId="214" fontId="52" fillId="0" borderId="35" xfId="0" applyNumberFormat="1" applyFont="1" applyFill="1" applyBorder="1" applyAlignment="1">
      <alignment horizontal="center" vertical="center"/>
    </xf>
    <xf numFmtId="0" fontId="57" fillId="33" borderId="39" xfId="0" applyFont="1" applyFill="1" applyBorder="1" applyAlignment="1">
      <alignment horizontal="center" vertical="center"/>
    </xf>
    <xf numFmtId="0" fontId="57" fillId="33" borderId="0" xfId="0" applyFont="1" applyFill="1" applyBorder="1" applyAlignment="1">
      <alignment horizontal="center" vertical="center"/>
    </xf>
    <xf numFmtId="0" fontId="57" fillId="33" borderId="40" xfId="0" applyFont="1" applyFill="1" applyBorder="1" applyAlignment="1">
      <alignment horizontal="center" vertical="center"/>
    </xf>
    <xf numFmtId="0" fontId="52" fillId="0" borderId="12" xfId="0" applyFont="1" applyFill="1" applyBorder="1" applyAlignment="1">
      <alignment horizontal="center" vertical="center" wrapText="1"/>
    </xf>
    <xf numFmtId="214" fontId="52" fillId="0" borderId="60" xfId="0" applyNumberFormat="1" applyFont="1" applyFill="1" applyBorder="1" applyAlignment="1">
      <alignment horizontal="center" vertical="center"/>
    </xf>
    <xf numFmtId="214" fontId="52" fillId="0" borderId="41" xfId="0" applyNumberFormat="1" applyFont="1" applyFill="1" applyBorder="1" applyAlignment="1">
      <alignment horizontal="center" vertical="center"/>
    </xf>
    <xf numFmtId="0" fontId="32" fillId="0" borderId="20" xfId="0" applyFont="1" applyFill="1" applyBorder="1" applyAlignment="1">
      <alignment horizontal="left" vertical="center"/>
    </xf>
    <xf numFmtId="0" fontId="57" fillId="33" borderId="30" xfId="0" applyFont="1" applyFill="1" applyBorder="1" applyAlignment="1">
      <alignment horizontal="center" vertical="center"/>
    </xf>
    <xf numFmtId="0" fontId="57" fillId="33" borderId="47" xfId="0" applyFont="1" applyFill="1" applyBorder="1" applyAlignment="1">
      <alignment horizontal="center" vertical="center"/>
    </xf>
    <xf numFmtId="0" fontId="57" fillId="33" borderId="42" xfId="0" applyFont="1" applyFill="1" applyBorder="1" applyAlignment="1">
      <alignment horizontal="center" vertical="center"/>
    </xf>
    <xf numFmtId="3" fontId="24" fillId="34" borderId="30" xfId="0" applyNumberFormat="1" applyFont="1" applyFill="1" applyBorder="1" applyAlignment="1">
      <alignment horizontal="center" vertical="center"/>
    </xf>
    <xf numFmtId="3" fontId="24" fillId="34" borderId="47" xfId="0" applyNumberFormat="1" applyFont="1" applyFill="1" applyBorder="1" applyAlignment="1">
      <alignment horizontal="center" vertical="center"/>
    </xf>
    <xf numFmtId="3" fontId="24" fillId="34" borderId="42" xfId="0" applyNumberFormat="1" applyFont="1" applyFill="1" applyBorder="1" applyAlignment="1">
      <alignment horizontal="center" vertical="center"/>
    </xf>
    <xf numFmtId="3" fontId="56" fillId="0" borderId="39" xfId="0" applyNumberFormat="1" applyFont="1" applyFill="1" applyBorder="1" applyAlignment="1">
      <alignment horizontal="center" vertical="center"/>
    </xf>
    <xf numFmtId="3" fontId="56" fillId="0" borderId="0" xfId="0" applyNumberFormat="1" applyFont="1" applyFill="1" applyBorder="1" applyAlignment="1">
      <alignment horizontal="center" vertical="center"/>
    </xf>
    <xf numFmtId="3" fontId="56" fillId="0" borderId="40" xfId="0" applyNumberFormat="1" applyFont="1" applyFill="1" applyBorder="1" applyAlignment="1">
      <alignment horizontal="center" vertical="center"/>
    </xf>
    <xf numFmtId="0" fontId="56" fillId="33" borderId="30" xfId="0" applyFont="1" applyFill="1" applyBorder="1" applyAlignment="1">
      <alignment horizontal="center" vertical="center"/>
    </xf>
    <xf numFmtId="0" fontId="56" fillId="33" borderId="47" xfId="0" applyFont="1" applyFill="1" applyBorder="1" applyAlignment="1">
      <alignment horizontal="center" vertical="center"/>
    </xf>
    <xf numFmtId="0" fontId="56" fillId="33" borderId="42" xfId="0" applyFont="1" applyFill="1" applyBorder="1" applyAlignment="1">
      <alignment horizontal="center" vertical="center"/>
    </xf>
    <xf numFmtId="0" fontId="55" fillId="0" borderId="45" xfId="0" applyFont="1" applyBorder="1" applyAlignment="1">
      <alignment horizontal="center" vertical="center"/>
    </xf>
    <xf numFmtId="0" fontId="55" fillId="0" borderId="23" xfId="0" applyFont="1" applyBorder="1" applyAlignment="1">
      <alignment horizontal="center" vertical="center"/>
    </xf>
    <xf numFmtId="0" fontId="55" fillId="0" borderId="46" xfId="0" applyFont="1" applyBorder="1" applyAlignment="1">
      <alignment horizontal="center" vertical="center"/>
    </xf>
    <xf numFmtId="0" fontId="31" fillId="0" borderId="39" xfId="0" applyFont="1" applyBorder="1" applyAlignment="1">
      <alignment horizontal="center" vertical="center"/>
    </xf>
    <xf numFmtId="0" fontId="31" fillId="0" borderId="0" xfId="0" applyFont="1" applyBorder="1" applyAlignment="1">
      <alignment horizontal="center" vertical="center"/>
    </xf>
    <xf numFmtId="0" fontId="31" fillId="0" borderId="40" xfId="0" applyFont="1" applyBorder="1" applyAlignment="1">
      <alignment horizontal="center" vertical="center"/>
    </xf>
    <xf numFmtId="0" fontId="24" fillId="0" borderId="49"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1" xfId="0" applyFont="1" applyFill="1" applyBorder="1" applyAlignment="1">
      <alignment horizontal="center" vertical="center"/>
    </xf>
    <xf numFmtId="3" fontId="56" fillId="34" borderId="30" xfId="0" applyNumberFormat="1" applyFont="1" applyFill="1" applyBorder="1" applyAlignment="1">
      <alignment horizontal="center" vertical="center"/>
    </xf>
    <xf numFmtId="3" fontId="56" fillId="34" borderId="47" xfId="0" applyNumberFormat="1" applyFont="1" applyFill="1" applyBorder="1" applyAlignment="1">
      <alignment horizontal="center" vertical="center"/>
    </xf>
    <xf numFmtId="3" fontId="56" fillId="34" borderId="42" xfId="0" applyNumberFormat="1" applyFont="1" applyFill="1" applyBorder="1" applyAlignment="1">
      <alignment horizontal="center" vertical="center"/>
    </xf>
    <xf numFmtId="0" fontId="24" fillId="34" borderId="30" xfId="0" applyFont="1" applyFill="1" applyBorder="1" applyAlignment="1">
      <alignment horizontal="center" vertical="center"/>
    </xf>
    <xf numFmtId="0" fontId="24" fillId="34" borderId="47" xfId="0" applyFont="1" applyFill="1" applyBorder="1" applyAlignment="1">
      <alignment horizontal="center" vertical="center"/>
    </xf>
    <xf numFmtId="0" fontId="24" fillId="34" borderId="42" xfId="0" applyFont="1" applyFill="1" applyBorder="1" applyAlignment="1">
      <alignment horizontal="center" vertical="center"/>
    </xf>
    <xf numFmtId="0" fontId="24" fillId="34" borderId="28" xfId="0" applyFont="1" applyFill="1" applyBorder="1" applyAlignment="1">
      <alignment horizontal="center" vertical="center"/>
    </xf>
    <xf numFmtId="0" fontId="52" fillId="34" borderId="30" xfId="0" applyFont="1" applyFill="1" applyBorder="1" applyAlignment="1">
      <alignment horizontal="center" vertical="center"/>
    </xf>
    <xf numFmtId="0" fontId="52" fillId="34" borderId="47" xfId="0" applyFont="1" applyFill="1" applyBorder="1" applyAlignment="1">
      <alignment horizontal="center" vertical="center"/>
    </xf>
    <xf numFmtId="0" fontId="52" fillId="34" borderId="42"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17</xdr:row>
      <xdr:rowOff>9525</xdr:rowOff>
    </xdr:from>
    <xdr:to>
      <xdr:col>0</xdr:col>
      <xdr:colOff>10210800</xdr:colOff>
      <xdr:row>18</xdr:row>
      <xdr:rowOff>28575</xdr:rowOff>
    </xdr:to>
    <xdr:pic>
      <xdr:nvPicPr>
        <xdr:cNvPr id="1" name="Imagen 14"/>
        <xdr:cNvPicPr preferRelativeResize="1">
          <a:picLocks noChangeAspect="1"/>
        </xdr:cNvPicPr>
      </xdr:nvPicPr>
      <xdr:blipFill>
        <a:blip r:embed="rId1"/>
        <a:stretch>
          <a:fillRect/>
        </a:stretch>
      </xdr:blipFill>
      <xdr:spPr>
        <a:xfrm>
          <a:off x="381000" y="4648200"/>
          <a:ext cx="9839325" cy="971550"/>
        </a:xfrm>
        <a:prstGeom prst="rect">
          <a:avLst/>
        </a:prstGeom>
        <a:noFill/>
        <a:ln w="9525" cmpd="sng">
          <a:noFill/>
        </a:ln>
      </xdr:spPr>
    </xdr:pic>
    <xdr:clientData/>
  </xdr:twoCellAnchor>
  <xdr:twoCellAnchor editAs="oneCell">
    <xdr:from>
      <xdr:col>0</xdr:col>
      <xdr:colOff>295275</xdr:colOff>
      <xdr:row>21</xdr:row>
      <xdr:rowOff>28575</xdr:rowOff>
    </xdr:from>
    <xdr:to>
      <xdr:col>0</xdr:col>
      <xdr:colOff>10182225</xdr:colOff>
      <xdr:row>22</xdr:row>
      <xdr:rowOff>66675</xdr:rowOff>
    </xdr:to>
    <xdr:pic>
      <xdr:nvPicPr>
        <xdr:cNvPr id="2" name="Imagen 16"/>
        <xdr:cNvPicPr preferRelativeResize="1">
          <a:picLocks noChangeAspect="1"/>
        </xdr:cNvPicPr>
      </xdr:nvPicPr>
      <xdr:blipFill>
        <a:blip r:embed="rId2"/>
        <a:stretch>
          <a:fillRect/>
        </a:stretch>
      </xdr:blipFill>
      <xdr:spPr>
        <a:xfrm>
          <a:off x="295275" y="6619875"/>
          <a:ext cx="9886950" cy="990600"/>
        </a:xfrm>
        <a:prstGeom prst="rect">
          <a:avLst/>
        </a:prstGeom>
        <a:noFill/>
        <a:ln w="9525" cmpd="sng">
          <a:noFill/>
        </a:ln>
      </xdr:spPr>
    </xdr:pic>
    <xdr:clientData/>
  </xdr:twoCellAnchor>
  <xdr:twoCellAnchor editAs="oneCell">
    <xdr:from>
      <xdr:col>0</xdr:col>
      <xdr:colOff>276225</xdr:colOff>
      <xdr:row>25</xdr:row>
      <xdr:rowOff>161925</xdr:rowOff>
    </xdr:from>
    <xdr:to>
      <xdr:col>0</xdr:col>
      <xdr:colOff>10201275</xdr:colOff>
      <xdr:row>27</xdr:row>
      <xdr:rowOff>0</xdr:rowOff>
    </xdr:to>
    <xdr:pic>
      <xdr:nvPicPr>
        <xdr:cNvPr id="3" name="Imagen 29"/>
        <xdr:cNvPicPr preferRelativeResize="1">
          <a:picLocks noChangeAspect="1"/>
        </xdr:cNvPicPr>
      </xdr:nvPicPr>
      <xdr:blipFill>
        <a:blip r:embed="rId3"/>
        <a:stretch>
          <a:fillRect/>
        </a:stretch>
      </xdr:blipFill>
      <xdr:spPr>
        <a:xfrm>
          <a:off x="276225" y="8229600"/>
          <a:ext cx="99250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inapi.cl/" TargetMode="External" /></Relationships>
</file>

<file path=xl/worksheets/sheet1.xml><?xml version="1.0" encoding="utf-8"?>
<worksheet xmlns="http://schemas.openxmlformats.org/spreadsheetml/2006/main" xmlns:r="http://schemas.openxmlformats.org/officeDocument/2006/relationships">
  <sheetPr>
    <tabColor rgb="FFFF0000"/>
  </sheetPr>
  <dimension ref="A1:A68"/>
  <sheetViews>
    <sheetView tabSelected="1" zoomScale="119" zoomScaleNormal="119" zoomScalePageLayoutView="0" workbookViewId="0" topLeftCell="A28">
      <selection activeCell="A44" sqref="A44"/>
    </sheetView>
  </sheetViews>
  <sheetFormatPr defaultColWidth="11.421875" defaultRowHeight="12.75"/>
  <cols>
    <col min="1" max="1" width="165.28125" style="144" customWidth="1"/>
    <col min="2" max="2" width="11.421875" style="0" customWidth="1"/>
    <col min="7" max="7" width="11.421875" style="0" customWidth="1"/>
  </cols>
  <sheetData>
    <row r="1" ht="15.75">
      <c r="A1" s="146" t="s">
        <v>197</v>
      </c>
    </row>
    <row r="2" ht="16.5" thickBot="1">
      <c r="A2" s="145"/>
    </row>
    <row r="3" ht="16.5" thickBot="1">
      <c r="A3" s="155" t="s">
        <v>153</v>
      </c>
    </row>
    <row r="4" ht="15.75">
      <c r="A4" s="147"/>
    </row>
    <row r="5" ht="31.5">
      <c r="A5" s="147" t="s">
        <v>154</v>
      </c>
    </row>
    <row r="6" ht="15.75">
      <c r="A6" s="147" t="s">
        <v>155</v>
      </c>
    </row>
    <row r="7" ht="15.75">
      <c r="A7" s="147" t="s">
        <v>156</v>
      </c>
    </row>
    <row r="8" ht="15.75">
      <c r="A8" s="147" t="s">
        <v>157</v>
      </c>
    </row>
    <row r="9" ht="47.25">
      <c r="A9" s="147" t="s">
        <v>193</v>
      </c>
    </row>
    <row r="10" ht="15.75">
      <c r="A10" s="147" t="s">
        <v>158</v>
      </c>
    </row>
    <row r="11" ht="16.5" thickBot="1">
      <c r="A11" s="148" t="s">
        <v>159</v>
      </c>
    </row>
    <row r="12" ht="16.5" thickBot="1">
      <c r="A12" s="155" t="s">
        <v>194</v>
      </c>
    </row>
    <row r="13" ht="15.75">
      <c r="A13" s="149"/>
    </row>
    <row r="14" ht="15.75">
      <c r="A14" s="147" t="s">
        <v>198</v>
      </c>
    </row>
    <row r="15" ht="47.25">
      <c r="A15" s="147" t="s">
        <v>196</v>
      </c>
    </row>
    <row r="16" ht="31.5">
      <c r="A16" s="147" t="s">
        <v>160</v>
      </c>
    </row>
    <row r="17" ht="15.75">
      <c r="A17" s="147" t="s">
        <v>161</v>
      </c>
    </row>
    <row r="18" ht="75" customHeight="1">
      <c r="A18" s="147"/>
    </row>
    <row r="19" ht="15.75">
      <c r="A19" s="147"/>
    </row>
    <row r="20" ht="47.25">
      <c r="A20" s="147" t="s">
        <v>199</v>
      </c>
    </row>
    <row r="21" ht="15.75">
      <c r="A21" s="147" t="s">
        <v>200</v>
      </c>
    </row>
    <row r="22" ht="75" customHeight="1">
      <c r="A22" s="147"/>
    </row>
    <row r="23" ht="12.75">
      <c r="A23" s="150"/>
    </row>
    <row r="24" ht="15.75">
      <c r="A24" s="147" t="s">
        <v>162</v>
      </c>
    </row>
    <row r="25" ht="12.75">
      <c r="A25" s="150"/>
    </row>
    <row r="26" ht="12.75" customHeight="1">
      <c r="A26" s="147" t="s">
        <v>200</v>
      </c>
    </row>
    <row r="27" ht="75" customHeight="1">
      <c r="A27" s="147"/>
    </row>
    <row r="28" ht="15.75">
      <c r="A28" s="147" t="s">
        <v>163</v>
      </c>
    </row>
    <row r="29" ht="48" thickBot="1">
      <c r="A29" s="148" t="s">
        <v>201</v>
      </c>
    </row>
    <row r="30" ht="16.5" thickBot="1">
      <c r="A30" s="154" t="s">
        <v>164</v>
      </c>
    </row>
    <row r="31" ht="15.75">
      <c r="A31" s="147" t="s">
        <v>165</v>
      </c>
    </row>
    <row r="32" ht="31.5">
      <c r="A32" s="147" t="s">
        <v>177</v>
      </c>
    </row>
    <row r="33" ht="15.75">
      <c r="A33" s="147" t="s">
        <v>178</v>
      </c>
    </row>
    <row r="34" ht="31.5">
      <c r="A34" s="147" t="s">
        <v>179</v>
      </c>
    </row>
    <row r="35" ht="31.5">
      <c r="A35" s="147" t="s">
        <v>180</v>
      </c>
    </row>
    <row r="36" ht="15.75">
      <c r="A36" s="147" t="s">
        <v>181</v>
      </c>
    </row>
    <row r="37" ht="16.5" thickBot="1">
      <c r="A37" s="148" t="s">
        <v>182</v>
      </c>
    </row>
    <row r="38" ht="16.5" thickBot="1">
      <c r="A38" s="154" t="s">
        <v>166</v>
      </c>
    </row>
    <row r="39" ht="31.5">
      <c r="A39" s="147" t="s">
        <v>206</v>
      </c>
    </row>
    <row r="40" ht="47.25">
      <c r="A40" s="147" t="s">
        <v>205</v>
      </c>
    </row>
    <row r="41" ht="31.5">
      <c r="A41" s="147" t="s">
        <v>202</v>
      </c>
    </row>
    <row r="42" ht="15.75">
      <c r="A42" s="147" t="s">
        <v>183</v>
      </c>
    </row>
    <row r="43" ht="15.75">
      <c r="A43" s="147" t="s">
        <v>184</v>
      </c>
    </row>
    <row r="44" ht="15.75">
      <c r="A44" s="147" t="s">
        <v>185</v>
      </c>
    </row>
    <row r="45" ht="15.75">
      <c r="A45" s="147" t="s">
        <v>186</v>
      </c>
    </row>
    <row r="46" ht="15.75">
      <c r="A46" s="147" t="s">
        <v>187</v>
      </c>
    </row>
    <row r="47" ht="15.75">
      <c r="A47" s="147" t="s">
        <v>188</v>
      </c>
    </row>
    <row r="48" ht="15.75">
      <c r="A48" s="147" t="s">
        <v>189</v>
      </c>
    </row>
    <row r="49" ht="15.75">
      <c r="A49" s="147"/>
    </row>
    <row r="50" ht="31.5">
      <c r="A50" s="147" t="s">
        <v>167</v>
      </c>
    </row>
    <row r="51" ht="31.5">
      <c r="A51" s="147" t="s">
        <v>168</v>
      </c>
    </row>
    <row r="52" ht="31.5">
      <c r="A52" s="147" t="s">
        <v>203</v>
      </c>
    </row>
    <row r="53" ht="15.75">
      <c r="A53" s="147" t="s">
        <v>183</v>
      </c>
    </row>
    <row r="54" ht="15.75">
      <c r="A54" s="147" t="s">
        <v>184</v>
      </c>
    </row>
    <row r="55" ht="15.75">
      <c r="A55" s="147" t="s">
        <v>185</v>
      </c>
    </row>
    <row r="56" ht="15.75">
      <c r="A56" s="147" t="s">
        <v>190</v>
      </c>
    </row>
    <row r="57" ht="15.75">
      <c r="A57" s="147" t="s">
        <v>191</v>
      </c>
    </row>
    <row r="58" ht="15.75">
      <c r="A58" s="147" t="s">
        <v>192</v>
      </c>
    </row>
    <row r="59" ht="15.75">
      <c r="A59" s="147"/>
    </row>
    <row r="60" ht="15.75">
      <c r="A60" s="147" t="s">
        <v>204</v>
      </c>
    </row>
    <row r="61" ht="15.75">
      <c r="A61" s="147" t="s">
        <v>169</v>
      </c>
    </row>
    <row r="62" ht="48" thickBot="1">
      <c r="A62" s="148" t="s">
        <v>170</v>
      </c>
    </row>
    <row r="63" ht="16.5" thickBot="1">
      <c r="A63" s="154" t="s">
        <v>171</v>
      </c>
    </row>
    <row r="64" ht="78.75">
      <c r="A64" s="147" t="s">
        <v>172</v>
      </c>
    </row>
    <row r="65" ht="47.25">
      <c r="A65" s="147" t="s">
        <v>173</v>
      </c>
    </row>
    <row r="66" ht="31.5">
      <c r="A66" s="147" t="s">
        <v>174</v>
      </c>
    </row>
    <row r="67" ht="15.75">
      <c r="A67" s="147" t="s">
        <v>175</v>
      </c>
    </row>
    <row r="68" ht="39.75" customHeight="1" thickBot="1">
      <c r="A68" s="148" t="s">
        <v>176</v>
      </c>
    </row>
  </sheetData>
  <sheetProtection/>
  <printOptions/>
  <pageMargins left="0.75" right="0.75" top="1" bottom="1"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B1:AM1049"/>
  <sheetViews>
    <sheetView zoomScale="110" zoomScaleNormal="110" zoomScaleSheetLayoutView="76" zoomScalePageLayoutView="0" workbookViewId="0" topLeftCell="A1">
      <selection activeCell="F23" sqref="F23"/>
    </sheetView>
  </sheetViews>
  <sheetFormatPr defaultColWidth="22.00390625" defaultRowHeight="13.5" customHeight="1"/>
  <cols>
    <col min="1" max="1" width="4.140625" style="24" customWidth="1"/>
    <col min="2" max="2" width="14.140625" style="96" customWidth="1"/>
    <col min="3" max="3" width="34.140625" style="96" customWidth="1"/>
    <col min="4" max="4" width="8.8515625" style="24" bestFit="1" customWidth="1"/>
    <col min="5" max="5" width="20.140625" style="24" bestFit="1" customWidth="1"/>
    <col min="6" max="6" width="11.140625" style="24" customWidth="1"/>
    <col min="7" max="7" width="10.421875" style="51" bestFit="1" customWidth="1"/>
    <col min="8" max="8" width="17.421875" style="87" bestFit="1" customWidth="1"/>
    <col min="9" max="9" width="10.421875" style="51" bestFit="1" customWidth="1"/>
    <col min="10" max="10" width="1.7109375" style="26" customWidth="1"/>
    <col min="11" max="11" width="13.28125" style="52" bestFit="1" customWidth="1"/>
    <col min="12" max="12" width="10.421875" style="52" bestFit="1" customWidth="1"/>
    <col min="13" max="13" width="11.140625" style="52" customWidth="1"/>
    <col min="14" max="14" width="16.7109375" style="52" customWidth="1"/>
    <col min="15" max="15" width="6.8515625" style="27" bestFit="1" customWidth="1"/>
    <col min="16" max="16" width="110.7109375" style="48" customWidth="1"/>
    <col min="17" max="17" width="22.00390625" style="52" hidden="1" customWidth="1"/>
    <col min="18" max="18" width="24.421875" style="52" hidden="1" customWidth="1"/>
    <col min="19" max="19" width="36.28125" style="52" hidden="1" customWidth="1"/>
    <col min="20" max="39" width="22.00390625" style="52" customWidth="1"/>
    <col min="40" max="16384" width="22.00390625" style="24" customWidth="1"/>
  </cols>
  <sheetData>
    <row r="1" spans="2:3" s="20" customFormat="1" ht="13.5" customHeight="1" thickBot="1">
      <c r="B1" s="88"/>
      <c r="C1" s="88"/>
    </row>
    <row r="2" spans="2:39" s="21" customFormat="1" ht="21.75" customHeight="1">
      <c r="B2" s="98"/>
      <c r="C2" s="265" t="s">
        <v>126</v>
      </c>
      <c r="D2" s="266"/>
      <c r="E2" s="266"/>
      <c r="F2" s="266"/>
      <c r="G2" s="266"/>
      <c r="H2" s="266"/>
      <c r="I2" s="266"/>
      <c r="J2" s="266"/>
      <c r="K2" s="266"/>
      <c r="L2" s="266"/>
      <c r="M2" s="266"/>
      <c r="N2" s="267"/>
      <c r="O2" s="53"/>
      <c r="P2" s="54"/>
      <c r="Q2" s="55"/>
      <c r="R2" s="55"/>
      <c r="S2" s="55"/>
      <c r="T2" s="55"/>
      <c r="U2" s="55"/>
      <c r="V2" s="55"/>
      <c r="W2" s="55"/>
      <c r="X2" s="55"/>
      <c r="Y2" s="55"/>
      <c r="Z2" s="55"/>
      <c r="AA2" s="55"/>
      <c r="AB2" s="55"/>
      <c r="AC2" s="55"/>
      <c r="AD2" s="55"/>
      <c r="AE2" s="55"/>
      <c r="AF2" s="55"/>
      <c r="AG2" s="55"/>
      <c r="AH2" s="55"/>
      <c r="AI2" s="55"/>
      <c r="AJ2" s="55"/>
      <c r="AK2" s="55"/>
      <c r="AL2" s="55"/>
      <c r="AM2" s="55"/>
    </row>
    <row r="3" spans="2:39" s="22" customFormat="1" ht="15.75">
      <c r="B3" s="99"/>
      <c r="C3" s="268" t="s">
        <v>106</v>
      </c>
      <c r="D3" s="269"/>
      <c r="E3" s="269"/>
      <c r="F3" s="269"/>
      <c r="G3" s="269"/>
      <c r="H3" s="269"/>
      <c r="I3" s="269"/>
      <c r="J3" s="269"/>
      <c r="K3" s="269"/>
      <c r="L3" s="269"/>
      <c r="M3" s="269"/>
      <c r="N3" s="270"/>
      <c r="O3" s="27"/>
      <c r="P3" s="56"/>
      <c r="Q3" s="6" t="s">
        <v>128</v>
      </c>
      <c r="R3" s="6" t="s">
        <v>144</v>
      </c>
      <c r="S3" s="6" t="s">
        <v>79</v>
      </c>
      <c r="T3" s="6"/>
      <c r="U3" s="6"/>
      <c r="V3" s="6"/>
      <c r="W3" s="6"/>
      <c r="X3" s="6"/>
      <c r="Y3" s="6"/>
      <c r="Z3" s="6"/>
      <c r="AA3" s="6"/>
      <c r="AB3" s="6"/>
      <c r="AC3" s="6"/>
      <c r="AD3" s="6"/>
      <c r="AE3" s="6"/>
      <c r="AF3" s="6"/>
      <c r="AG3" s="6"/>
      <c r="AH3" s="6"/>
      <c r="AI3" s="6"/>
      <c r="AJ3" s="6"/>
      <c r="AK3" s="6"/>
      <c r="AL3" s="6"/>
      <c r="AM3" s="6"/>
    </row>
    <row r="4" spans="2:39" s="23" customFormat="1" ht="13.5" thickBot="1">
      <c r="B4" s="100"/>
      <c r="C4" s="271" t="s">
        <v>127</v>
      </c>
      <c r="D4" s="272"/>
      <c r="E4" s="272"/>
      <c r="F4" s="272"/>
      <c r="G4" s="272"/>
      <c r="H4" s="272"/>
      <c r="I4" s="272"/>
      <c r="J4" s="272"/>
      <c r="K4" s="272"/>
      <c r="L4" s="272"/>
      <c r="M4" s="272"/>
      <c r="N4" s="273"/>
      <c r="O4" s="28"/>
      <c r="P4" s="57"/>
      <c r="Q4" s="19" t="s">
        <v>147</v>
      </c>
      <c r="R4" s="19" t="s">
        <v>147</v>
      </c>
      <c r="S4" s="19" t="s">
        <v>147</v>
      </c>
      <c r="T4" s="19"/>
      <c r="U4" s="19"/>
      <c r="V4" s="19"/>
      <c r="W4" s="19"/>
      <c r="X4" s="19"/>
      <c r="Y4" s="19"/>
      <c r="Z4" s="19"/>
      <c r="AA4" s="19"/>
      <c r="AB4" s="19"/>
      <c r="AC4" s="19"/>
      <c r="AD4" s="19"/>
      <c r="AE4" s="19"/>
      <c r="AF4" s="19"/>
      <c r="AG4" s="19"/>
      <c r="AH4" s="19"/>
      <c r="AI4" s="19"/>
      <c r="AJ4" s="19"/>
      <c r="AK4" s="19"/>
      <c r="AL4" s="19"/>
      <c r="AM4" s="19"/>
    </row>
    <row r="5" spans="2:39" s="23" customFormat="1" ht="12.75">
      <c r="B5" s="100"/>
      <c r="C5" s="89"/>
      <c r="D5" s="19"/>
      <c r="E5" s="19"/>
      <c r="F5" s="19"/>
      <c r="G5" s="19"/>
      <c r="H5" s="19"/>
      <c r="I5" s="19"/>
      <c r="J5" s="19"/>
      <c r="K5" s="19"/>
      <c r="L5" s="19"/>
      <c r="M5" s="19"/>
      <c r="N5" s="19"/>
      <c r="O5" s="28"/>
      <c r="P5" s="57"/>
      <c r="Q5" s="19" t="s">
        <v>129</v>
      </c>
      <c r="R5" s="19" t="s">
        <v>141</v>
      </c>
      <c r="S5" s="19" t="s">
        <v>141</v>
      </c>
      <c r="T5" s="19"/>
      <c r="U5" s="19"/>
      <c r="V5" s="19"/>
      <c r="W5" s="19"/>
      <c r="X5" s="19"/>
      <c r="Y5" s="19"/>
      <c r="Z5" s="19"/>
      <c r="AA5" s="19"/>
      <c r="AB5" s="19"/>
      <c r="AC5" s="19"/>
      <c r="AD5" s="19"/>
      <c r="AE5" s="19"/>
      <c r="AF5" s="19"/>
      <c r="AG5" s="19"/>
      <c r="AH5" s="19"/>
      <c r="AI5" s="19"/>
      <c r="AJ5" s="19"/>
      <c r="AK5" s="19"/>
      <c r="AL5" s="19"/>
      <c r="AM5" s="19"/>
    </row>
    <row r="6" spans="2:39" s="23" customFormat="1" ht="13.5" thickBot="1">
      <c r="B6" s="100"/>
      <c r="C6" s="89"/>
      <c r="D6" s="19"/>
      <c r="E6" s="19"/>
      <c r="F6" s="19"/>
      <c r="G6" s="19"/>
      <c r="H6" s="19"/>
      <c r="I6" s="19"/>
      <c r="J6" s="19"/>
      <c r="K6" s="19"/>
      <c r="L6" s="19"/>
      <c r="M6" s="19"/>
      <c r="N6" s="19"/>
      <c r="O6" s="28"/>
      <c r="P6" s="57"/>
      <c r="Q6" s="19" t="s">
        <v>130</v>
      </c>
      <c r="R6" s="19" t="s">
        <v>143</v>
      </c>
      <c r="S6" s="19" t="s">
        <v>143</v>
      </c>
      <c r="T6" s="19"/>
      <c r="U6" s="19"/>
      <c r="V6" s="19"/>
      <c r="W6" s="19"/>
      <c r="X6" s="19"/>
      <c r="Y6" s="19"/>
      <c r="Z6" s="19"/>
      <c r="AA6" s="19"/>
      <c r="AB6" s="19"/>
      <c r="AC6" s="19"/>
      <c r="AD6" s="19"/>
      <c r="AE6" s="19"/>
      <c r="AF6" s="19"/>
      <c r="AG6" s="19"/>
      <c r="AH6" s="19"/>
      <c r="AI6" s="19"/>
      <c r="AJ6" s="19"/>
      <c r="AK6" s="19"/>
      <c r="AL6" s="19"/>
      <c r="AM6" s="19"/>
    </row>
    <row r="7" spans="2:39" s="23" customFormat="1" ht="26.25" customHeight="1">
      <c r="B7" s="100"/>
      <c r="C7" s="227" t="s">
        <v>151</v>
      </c>
      <c r="D7" s="228"/>
      <c r="E7" s="137" t="s">
        <v>17</v>
      </c>
      <c r="F7" s="138" t="s">
        <v>123</v>
      </c>
      <c r="G7" s="139" t="s">
        <v>124</v>
      </c>
      <c r="H7" s="19"/>
      <c r="I7" s="19"/>
      <c r="J7" s="19"/>
      <c r="K7" s="19"/>
      <c r="L7" s="19"/>
      <c r="M7" s="19"/>
      <c r="N7" s="19"/>
      <c r="O7" s="28"/>
      <c r="P7" s="57"/>
      <c r="Q7" s="19" t="s">
        <v>131</v>
      </c>
      <c r="R7" s="19" t="s">
        <v>142</v>
      </c>
      <c r="S7" s="19" t="s">
        <v>142</v>
      </c>
      <c r="T7" s="19"/>
      <c r="U7" s="19"/>
      <c r="V7" s="19"/>
      <c r="W7" s="19"/>
      <c r="X7" s="19"/>
      <c r="Y7" s="19"/>
      <c r="Z7" s="19"/>
      <c r="AA7" s="19"/>
      <c r="AB7" s="19"/>
      <c r="AC7" s="19"/>
      <c r="AD7" s="19"/>
      <c r="AE7" s="19"/>
      <c r="AF7" s="19"/>
      <c r="AG7" s="19"/>
      <c r="AH7" s="19"/>
      <c r="AI7" s="19"/>
      <c r="AJ7" s="19"/>
      <c r="AK7" s="19"/>
      <c r="AL7" s="19"/>
      <c r="AM7" s="19"/>
    </row>
    <row r="8" spans="2:39" s="23" customFormat="1" ht="12.75">
      <c r="B8" s="100"/>
      <c r="C8" s="218" t="s">
        <v>117</v>
      </c>
      <c r="D8" s="219"/>
      <c r="E8" s="29">
        <f>K67</f>
        <v>0</v>
      </c>
      <c r="F8" s="29">
        <f>L67</f>
        <v>0</v>
      </c>
      <c r="G8" s="140">
        <f>M67</f>
        <v>0</v>
      </c>
      <c r="H8" s="19"/>
      <c r="I8" s="19"/>
      <c r="J8" s="19"/>
      <c r="K8" s="19"/>
      <c r="L8" s="19"/>
      <c r="M8" s="19"/>
      <c r="N8" s="19"/>
      <c r="O8" s="28"/>
      <c r="P8" s="57"/>
      <c r="Q8" s="19"/>
      <c r="R8" s="19"/>
      <c r="S8" s="19" t="s">
        <v>145</v>
      </c>
      <c r="U8" s="19"/>
      <c r="V8" s="19"/>
      <c r="W8" s="19"/>
      <c r="X8" s="19"/>
      <c r="Y8" s="19"/>
      <c r="Z8" s="19"/>
      <c r="AA8" s="19"/>
      <c r="AB8" s="19"/>
      <c r="AC8" s="19"/>
      <c r="AD8" s="19"/>
      <c r="AE8" s="19"/>
      <c r="AF8" s="19"/>
      <c r="AG8" s="19"/>
      <c r="AH8" s="19"/>
      <c r="AI8" s="19"/>
      <c r="AJ8" s="19"/>
      <c r="AK8" s="19"/>
      <c r="AL8" s="19"/>
      <c r="AM8" s="19"/>
    </row>
    <row r="9" spans="2:39" s="23" customFormat="1" ht="12.75">
      <c r="B9" s="100"/>
      <c r="C9" s="218" t="s">
        <v>119</v>
      </c>
      <c r="D9" s="219"/>
      <c r="E9" s="29">
        <f>K98</f>
        <v>0</v>
      </c>
      <c r="F9" s="29">
        <f>L98</f>
        <v>0</v>
      </c>
      <c r="G9" s="140">
        <f>M98</f>
        <v>0</v>
      </c>
      <c r="H9" s="19"/>
      <c r="I9" s="19"/>
      <c r="J9" s="19"/>
      <c r="K9" s="19"/>
      <c r="L9" s="19"/>
      <c r="M9" s="19"/>
      <c r="N9" s="19"/>
      <c r="O9" s="28"/>
      <c r="P9" s="57"/>
      <c r="Q9" s="19"/>
      <c r="R9" s="19"/>
      <c r="S9" s="19"/>
      <c r="T9" s="19"/>
      <c r="U9" s="19"/>
      <c r="V9" s="19"/>
      <c r="W9" s="19"/>
      <c r="X9" s="19"/>
      <c r="Y9" s="19"/>
      <c r="Z9" s="19"/>
      <c r="AA9" s="19"/>
      <c r="AB9" s="19"/>
      <c r="AC9" s="19"/>
      <c r="AD9" s="19"/>
      <c r="AE9" s="19"/>
      <c r="AF9" s="19"/>
      <c r="AG9" s="19"/>
      <c r="AH9" s="19"/>
      <c r="AI9" s="19"/>
      <c r="AJ9" s="19"/>
      <c r="AK9" s="19"/>
      <c r="AL9" s="19"/>
      <c r="AM9" s="19"/>
    </row>
    <row r="10" spans="2:39" s="23" customFormat="1" ht="12.75">
      <c r="B10" s="100"/>
      <c r="C10" s="218" t="s">
        <v>118</v>
      </c>
      <c r="D10" s="219"/>
      <c r="E10" s="29">
        <f>K121</f>
        <v>0</v>
      </c>
      <c r="F10" s="29">
        <f>L121</f>
        <v>0</v>
      </c>
      <c r="G10" s="140">
        <f>M121</f>
        <v>0</v>
      </c>
      <c r="H10" s="19"/>
      <c r="I10" s="19"/>
      <c r="J10" s="19"/>
      <c r="K10" s="19"/>
      <c r="L10" s="19"/>
      <c r="M10" s="19"/>
      <c r="N10" s="19"/>
      <c r="O10" s="28"/>
      <c r="P10" s="57"/>
      <c r="Q10" s="19"/>
      <c r="R10" s="19"/>
      <c r="S10" s="19"/>
      <c r="T10" s="19"/>
      <c r="U10" s="19"/>
      <c r="V10" s="19"/>
      <c r="W10" s="19"/>
      <c r="X10" s="19"/>
      <c r="Y10" s="19"/>
      <c r="Z10" s="19"/>
      <c r="AA10" s="19"/>
      <c r="AB10" s="19"/>
      <c r="AC10" s="19"/>
      <c r="AD10" s="19"/>
      <c r="AE10" s="19"/>
      <c r="AF10" s="19"/>
      <c r="AG10" s="19"/>
      <c r="AH10" s="19"/>
      <c r="AI10" s="19"/>
      <c r="AJ10" s="19"/>
      <c r="AK10" s="19"/>
      <c r="AL10" s="19"/>
      <c r="AM10" s="19"/>
    </row>
    <row r="11" spans="2:39" s="23" customFormat="1" ht="12.75">
      <c r="B11" s="100"/>
      <c r="C11" s="225" t="s">
        <v>122</v>
      </c>
      <c r="D11" s="226"/>
      <c r="E11" s="29"/>
      <c r="F11" s="29">
        <f>L137</f>
        <v>0</v>
      </c>
      <c r="G11" s="140">
        <f>M137</f>
        <v>0</v>
      </c>
      <c r="H11" s="19"/>
      <c r="I11" s="19"/>
      <c r="J11" s="19"/>
      <c r="K11" s="19"/>
      <c r="L11" s="19"/>
      <c r="M11" s="19"/>
      <c r="N11" s="19"/>
      <c r="O11" s="28"/>
      <c r="P11" s="57"/>
      <c r="Q11" s="19"/>
      <c r="R11" s="19"/>
      <c r="S11" s="19"/>
      <c r="T11" s="19"/>
      <c r="U11" s="19"/>
      <c r="V11" s="19"/>
      <c r="W11" s="19"/>
      <c r="X11" s="19"/>
      <c r="Y11" s="19"/>
      <c r="Z11" s="19"/>
      <c r="AA11" s="19"/>
      <c r="AB11" s="19"/>
      <c r="AC11" s="19"/>
      <c r="AD11" s="19"/>
      <c r="AE11" s="19"/>
      <c r="AF11" s="19"/>
      <c r="AG11" s="19"/>
      <c r="AH11" s="19"/>
      <c r="AI11" s="19"/>
      <c r="AJ11" s="19"/>
      <c r="AK11" s="19"/>
      <c r="AL11" s="19"/>
      <c r="AM11" s="19"/>
    </row>
    <row r="12" spans="2:39" s="23" customFormat="1" ht="13.5" thickBot="1">
      <c r="B12" s="100"/>
      <c r="C12" s="218" t="s">
        <v>120</v>
      </c>
      <c r="D12" s="219"/>
      <c r="E12" s="29">
        <f>K142</f>
        <v>0</v>
      </c>
      <c r="F12" s="29">
        <v>0</v>
      </c>
      <c r="G12" s="140">
        <v>0</v>
      </c>
      <c r="H12" s="19"/>
      <c r="I12" s="19"/>
      <c r="J12" s="19"/>
      <c r="K12" s="19"/>
      <c r="L12" s="19"/>
      <c r="M12" s="19"/>
      <c r="N12" s="19"/>
      <c r="O12" s="28"/>
      <c r="P12" s="57"/>
      <c r="Q12" s="19"/>
      <c r="R12" s="19"/>
      <c r="S12" s="19"/>
      <c r="T12" s="19"/>
      <c r="U12" s="19"/>
      <c r="V12" s="19"/>
      <c r="W12" s="19"/>
      <c r="X12" s="19"/>
      <c r="Y12" s="19"/>
      <c r="Z12" s="19"/>
      <c r="AA12" s="19"/>
      <c r="AB12" s="19"/>
      <c r="AC12" s="19"/>
      <c r="AD12" s="19"/>
      <c r="AE12" s="19"/>
      <c r="AF12" s="19"/>
      <c r="AG12" s="19"/>
      <c r="AH12" s="19"/>
      <c r="AI12" s="19"/>
      <c r="AJ12" s="19"/>
      <c r="AK12" s="19"/>
      <c r="AL12" s="19"/>
      <c r="AM12" s="19"/>
    </row>
    <row r="13" spans="2:39" s="23" customFormat="1" ht="13.5" thickBot="1">
      <c r="B13" s="100"/>
      <c r="C13" s="223" t="s">
        <v>152</v>
      </c>
      <c r="D13" s="224"/>
      <c r="E13" s="141">
        <f>E8+E9+E10+E12</f>
        <v>0</v>
      </c>
      <c r="F13" s="142">
        <f>F8+F9+F10+F11+F12</f>
        <v>0</v>
      </c>
      <c r="G13" s="143">
        <f>G8+G9+G10+G11+G12</f>
        <v>0</v>
      </c>
      <c r="H13" s="136">
        <f>E13+F13+G13</f>
        <v>0</v>
      </c>
      <c r="I13" s="19"/>
      <c r="J13" s="19"/>
      <c r="K13" s="19"/>
      <c r="L13" s="19"/>
      <c r="M13" s="19"/>
      <c r="N13" s="19"/>
      <c r="O13" s="28"/>
      <c r="P13" s="57"/>
      <c r="Q13" s="19"/>
      <c r="R13" s="19"/>
      <c r="S13" s="19"/>
      <c r="T13" s="19"/>
      <c r="U13" s="19"/>
      <c r="V13" s="19"/>
      <c r="W13" s="19"/>
      <c r="X13" s="19"/>
      <c r="Y13" s="19"/>
      <c r="Z13" s="19"/>
      <c r="AA13" s="19"/>
      <c r="AB13" s="19"/>
      <c r="AC13" s="19"/>
      <c r="AD13" s="19"/>
      <c r="AE13" s="19"/>
      <c r="AF13" s="19"/>
      <c r="AG13" s="19"/>
      <c r="AH13" s="19"/>
      <c r="AI13" s="19"/>
      <c r="AJ13" s="19"/>
      <c r="AK13" s="19"/>
      <c r="AL13" s="19"/>
      <c r="AM13" s="19"/>
    </row>
    <row r="14" spans="2:39" s="23" customFormat="1" ht="6" customHeight="1" thickBot="1">
      <c r="B14" s="100"/>
      <c r="C14" s="89"/>
      <c r="D14" s="19"/>
      <c r="E14" s="19"/>
      <c r="F14" s="19"/>
      <c r="G14" s="19"/>
      <c r="H14" s="19"/>
      <c r="I14" s="19"/>
      <c r="J14" s="19"/>
      <c r="K14" s="19"/>
      <c r="L14" s="19"/>
      <c r="M14" s="19"/>
      <c r="N14" s="19"/>
      <c r="O14" s="28"/>
      <c r="P14" s="57"/>
      <c r="Q14" s="19"/>
      <c r="R14" s="19"/>
      <c r="S14" s="19"/>
      <c r="T14" s="19"/>
      <c r="U14" s="19"/>
      <c r="V14" s="19"/>
      <c r="W14" s="19"/>
      <c r="X14" s="19"/>
      <c r="Y14" s="19"/>
      <c r="Z14" s="19"/>
      <c r="AA14" s="19"/>
      <c r="AB14" s="19"/>
      <c r="AC14" s="19"/>
      <c r="AD14" s="19"/>
      <c r="AE14" s="19"/>
      <c r="AF14" s="19"/>
      <c r="AG14" s="19"/>
      <c r="AH14" s="19"/>
      <c r="AI14" s="19"/>
      <c r="AJ14" s="19"/>
      <c r="AK14" s="19"/>
      <c r="AL14" s="19"/>
      <c r="AM14" s="19"/>
    </row>
    <row r="15" spans="2:39" s="23" customFormat="1" ht="6" customHeight="1" thickBot="1">
      <c r="B15" s="215"/>
      <c r="C15" s="216"/>
      <c r="D15" s="216"/>
      <c r="E15" s="216"/>
      <c r="F15" s="216"/>
      <c r="G15" s="216"/>
      <c r="H15" s="216"/>
      <c r="I15" s="216"/>
      <c r="J15" s="216"/>
      <c r="K15" s="216"/>
      <c r="L15" s="216"/>
      <c r="M15" s="216"/>
      <c r="N15" s="217"/>
      <c r="O15" s="28"/>
      <c r="P15" s="57"/>
      <c r="Q15" s="19"/>
      <c r="R15" s="19"/>
      <c r="S15" s="19"/>
      <c r="T15" s="19"/>
      <c r="U15" s="19"/>
      <c r="V15" s="19"/>
      <c r="W15" s="19"/>
      <c r="X15" s="19"/>
      <c r="Y15" s="19"/>
      <c r="Z15" s="19"/>
      <c r="AA15" s="19"/>
      <c r="AB15" s="19"/>
      <c r="AC15" s="19"/>
      <c r="AD15" s="19"/>
      <c r="AE15" s="19"/>
      <c r="AF15" s="19"/>
      <c r="AG15" s="19"/>
      <c r="AH15" s="19"/>
      <c r="AI15" s="19"/>
      <c r="AJ15" s="19"/>
      <c r="AK15" s="19"/>
      <c r="AL15" s="19"/>
      <c r="AM15" s="19"/>
    </row>
    <row r="16" spans="2:15" ht="13.5" thickBot="1">
      <c r="B16" s="233" t="s">
        <v>7</v>
      </c>
      <c r="C16" s="234"/>
      <c r="D16" s="234"/>
      <c r="E16" s="234"/>
      <c r="F16" s="234"/>
      <c r="G16" s="234"/>
      <c r="H16" s="234"/>
      <c r="I16" s="234"/>
      <c r="J16" s="234"/>
      <c r="K16" s="234"/>
      <c r="L16" s="234"/>
      <c r="M16" s="234"/>
      <c r="N16" s="235"/>
      <c r="O16" s="30"/>
    </row>
    <row r="17" spans="2:39" s="23" customFormat="1" ht="6" customHeight="1" thickBot="1">
      <c r="B17" s="215"/>
      <c r="C17" s="216"/>
      <c r="D17" s="216"/>
      <c r="E17" s="216"/>
      <c r="F17" s="216"/>
      <c r="G17" s="216"/>
      <c r="H17" s="216"/>
      <c r="I17" s="216"/>
      <c r="J17" s="216"/>
      <c r="K17" s="216"/>
      <c r="L17" s="216"/>
      <c r="M17" s="216"/>
      <c r="N17" s="217"/>
      <c r="O17" s="31"/>
      <c r="P17" s="57"/>
      <c r="Q17" s="19"/>
      <c r="R17" s="19"/>
      <c r="S17" s="19"/>
      <c r="T17" s="19"/>
      <c r="U17" s="19"/>
      <c r="V17" s="19"/>
      <c r="W17" s="19"/>
      <c r="X17" s="19"/>
      <c r="Y17" s="19"/>
      <c r="Z17" s="19"/>
      <c r="AA17" s="19"/>
      <c r="AB17" s="19"/>
      <c r="AC17" s="19"/>
      <c r="AD17" s="19"/>
      <c r="AE17" s="19"/>
      <c r="AF17" s="19"/>
      <c r="AG17" s="19"/>
      <c r="AH17" s="19"/>
      <c r="AI17" s="19"/>
      <c r="AJ17" s="19"/>
      <c r="AK17" s="19"/>
      <c r="AL17" s="19"/>
      <c r="AM17" s="19"/>
    </row>
    <row r="18" spans="2:16" ht="13.5" customHeight="1" thickBot="1">
      <c r="B18" s="208"/>
      <c r="C18" s="212" t="s">
        <v>107</v>
      </c>
      <c r="D18" s="220" t="s">
        <v>146</v>
      </c>
      <c r="E18" s="7" t="s">
        <v>148</v>
      </c>
      <c r="F18" s="167" t="s">
        <v>139</v>
      </c>
      <c r="G18" s="167" t="s">
        <v>125</v>
      </c>
      <c r="H18" s="220" t="s">
        <v>128</v>
      </c>
      <c r="I18" s="167" t="s">
        <v>136</v>
      </c>
      <c r="J18" s="58"/>
      <c r="K18" s="236" t="s">
        <v>140</v>
      </c>
      <c r="L18" s="236" t="s">
        <v>123</v>
      </c>
      <c r="M18" s="236" t="s">
        <v>137</v>
      </c>
      <c r="N18" s="236" t="s">
        <v>138</v>
      </c>
      <c r="O18" s="30"/>
      <c r="P18" s="132" t="s">
        <v>27</v>
      </c>
    </row>
    <row r="19" spans="2:16" ht="13.5" customHeight="1" thickBot="1">
      <c r="B19" s="210"/>
      <c r="C19" s="179"/>
      <c r="D19" s="174"/>
      <c r="E19" s="40" t="s">
        <v>150</v>
      </c>
      <c r="F19" s="221"/>
      <c r="G19" s="221"/>
      <c r="H19" s="174"/>
      <c r="I19" s="221"/>
      <c r="J19" s="37"/>
      <c r="K19" s="237"/>
      <c r="L19" s="237"/>
      <c r="M19" s="237"/>
      <c r="N19" s="237"/>
      <c r="O19" s="30"/>
      <c r="P19" s="133"/>
    </row>
    <row r="20" spans="2:16" ht="13.5" customHeight="1">
      <c r="B20" s="208" t="s">
        <v>116</v>
      </c>
      <c r="C20" s="104" t="s">
        <v>69</v>
      </c>
      <c r="D20" s="105">
        <v>0</v>
      </c>
      <c r="E20" s="14" t="s">
        <v>147</v>
      </c>
      <c r="F20" s="105">
        <v>0</v>
      </c>
      <c r="G20" s="107">
        <v>0</v>
      </c>
      <c r="H20" s="108" t="s">
        <v>147</v>
      </c>
      <c r="I20" s="107">
        <f>D20*F20*G20</f>
        <v>0</v>
      </c>
      <c r="J20" s="58"/>
      <c r="K20" s="59">
        <f>I20</f>
        <v>0</v>
      </c>
      <c r="L20" s="59">
        <f>I20-K20</f>
        <v>0</v>
      </c>
      <c r="M20" s="59">
        <f>I20-K20-L20</f>
        <v>0</v>
      </c>
      <c r="N20" s="32" t="s">
        <v>26</v>
      </c>
      <c r="O20" s="30">
        <f>I20-K20-L20-M20</f>
        <v>0</v>
      </c>
      <c r="P20" s="60"/>
    </row>
    <row r="21" spans="2:16" ht="13.5" customHeight="1">
      <c r="B21" s="209"/>
      <c r="C21" s="90" t="s">
        <v>37</v>
      </c>
      <c r="D21" s="10">
        <v>0</v>
      </c>
      <c r="E21" s="11" t="s">
        <v>147</v>
      </c>
      <c r="F21" s="10">
        <v>0</v>
      </c>
      <c r="G21" s="12">
        <v>0</v>
      </c>
      <c r="H21" s="33" t="s">
        <v>147</v>
      </c>
      <c r="I21" s="12">
        <f aca="true" t="shared" si="0" ref="I21:I45">D21*F21*G21</f>
        <v>0</v>
      </c>
      <c r="J21" s="37"/>
      <c r="K21" s="12">
        <f>I21</f>
        <v>0</v>
      </c>
      <c r="L21" s="12">
        <f>I21-K21</f>
        <v>0</v>
      </c>
      <c r="M21" s="12">
        <f>I21-K21-L21</f>
        <v>0</v>
      </c>
      <c r="N21" s="34" t="s">
        <v>26</v>
      </c>
      <c r="O21" s="30">
        <f>I21-K21-L21-M21</f>
        <v>0</v>
      </c>
      <c r="P21" s="61"/>
    </row>
    <row r="22" spans="2:16" ht="13.5" customHeight="1">
      <c r="B22" s="209"/>
      <c r="C22" s="90" t="s">
        <v>70</v>
      </c>
      <c r="D22" s="10">
        <v>0</v>
      </c>
      <c r="E22" s="11" t="s">
        <v>147</v>
      </c>
      <c r="F22" s="10">
        <v>0</v>
      </c>
      <c r="G22" s="12">
        <v>0</v>
      </c>
      <c r="H22" s="33" t="s">
        <v>147</v>
      </c>
      <c r="I22" s="12">
        <f t="shared" si="0"/>
        <v>0</v>
      </c>
      <c r="J22" s="37"/>
      <c r="K22" s="12">
        <f aca="true" t="shared" si="1" ref="K22:K42">I22</f>
        <v>0</v>
      </c>
      <c r="L22" s="12">
        <f aca="true" t="shared" si="2" ref="L22:L42">I22-K22</f>
        <v>0</v>
      </c>
      <c r="M22" s="12">
        <f aca="true" t="shared" si="3" ref="M22:M42">I22-K22-L22</f>
        <v>0</v>
      </c>
      <c r="N22" s="34" t="s">
        <v>26</v>
      </c>
      <c r="O22" s="30">
        <f aca="true" t="shared" si="4" ref="O22:O42">I22-K22-L22-M22</f>
        <v>0</v>
      </c>
      <c r="P22" s="61"/>
    </row>
    <row r="23" spans="2:16" ht="13.5" customHeight="1">
      <c r="B23" s="209"/>
      <c r="C23" s="90" t="s">
        <v>36</v>
      </c>
      <c r="D23" s="10">
        <v>0</v>
      </c>
      <c r="E23" s="11" t="s">
        <v>147</v>
      </c>
      <c r="F23" s="10">
        <v>0</v>
      </c>
      <c r="G23" s="12">
        <v>0</v>
      </c>
      <c r="H23" s="33" t="s">
        <v>147</v>
      </c>
      <c r="I23" s="12">
        <f t="shared" si="0"/>
        <v>0</v>
      </c>
      <c r="J23" s="37"/>
      <c r="K23" s="12">
        <f t="shared" si="1"/>
        <v>0</v>
      </c>
      <c r="L23" s="12">
        <f t="shared" si="2"/>
        <v>0</v>
      </c>
      <c r="M23" s="12">
        <f t="shared" si="3"/>
        <v>0</v>
      </c>
      <c r="N23" s="34" t="s">
        <v>26</v>
      </c>
      <c r="O23" s="30">
        <f t="shared" si="4"/>
        <v>0</v>
      </c>
      <c r="P23" s="61"/>
    </row>
    <row r="24" spans="2:16" ht="13.5" customHeight="1">
      <c r="B24" s="209"/>
      <c r="C24" s="90" t="s">
        <v>0</v>
      </c>
      <c r="D24" s="10">
        <v>1</v>
      </c>
      <c r="E24" s="11" t="s">
        <v>147</v>
      </c>
      <c r="F24" s="10">
        <v>0</v>
      </c>
      <c r="G24" s="12">
        <v>0</v>
      </c>
      <c r="H24" s="33" t="s">
        <v>147</v>
      </c>
      <c r="I24" s="12">
        <f t="shared" si="0"/>
        <v>0</v>
      </c>
      <c r="J24" s="37"/>
      <c r="K24" s="12">
        <f t="shared" si="1"/>
        <v>0</v>
      </c>
      <c r="L24" s="12">
        <f t="shared" si="2"/>
        <v>0</v>
      </c>
      <c r="M24" s="12">
        <f t="shared" si="3"/>
        <v>0</v>
      </c>
      <c r="N24" s="34" t="s">
        <v>26</v>
      </c>
      <c r="O24" s="30">
        <f t="shared" si="4"/>
        <v>0</v>
      </c>
      <c r="P24" s="61"/>
    </row>
    <row r="25" spans="2:16" ht="13.5" customHeight="1">
      <c r="B25" s="209"/>
      <c r="C25" s="90" t="s">
        <v>71</v>
      </c>
      <c r="D25" s="10">
        <v>0</v>
      </c>
      <c r="E25" s="11" t="s">
        <v>147</v>
      </c>
      <c r="F25" s="10">
        <v>0</v>
      </c>
      <c r="G25" s="12">
        <v>0</v>
      </c>
      <c r="H25" s="33" t="s">
        <v>147</v>
      </c>
      <c r="I25" s="12">
        <f t="shared" si="0"/>
        <v>0</v>
      </c>
      <c r="J25" s="37"/>
      <c r="K25" s="12">
        <f t="shared" si="1"/>
        <v>0</v>
      </c>
      <c r="L25" s="12">
        <f t="shared" si="2"/>
        <v>0</v>
      </c>
      <c r="M25" s="12">
        <f t="shared" si="3"/>
        <v>0</v>
      </c>
      <c r="N25" s="34" t="s">
        <v>26</v>
      </c>
      <c r="O25" s="30">
        <f t="shared" si="4"/>
        <v>0</v>
      </c>
      <c r="P25" s="61"/>
    </row>
    <row r="26" spans="2:16" ht="13.5" customHeight="1">
      <c r="B26" s="209"/>
      <c r="C26" s="90" t="s">
        <v>74</v>
      </c>
      <c r="D26" s="10">
        <v>0</v>
      </c>
      <c r="E26" s="11" t="s">
        <v>147</v>
      </c>
      <c r="F26" s="10">
        <v>0</v>
      </c>
      <c r="G26" s="12">
        <v>0</v>
      </c>
      <c r="H26" s="33" t="s">
        <v>147</v>
      </c>
      <c r="I26" s="12">
        <f t="shared" si="0"/>
        <v>0</v>
      </c>
      <c r="J26" s="37"/>
      <c r="K26" s="12">
        <f t="shared" si="1"/>
        <v>0</v>
      </c>
      <c r="L26" s="12">
        <f t="shared" si="2"/>
        <v>0</v>
      </c>
      <c r="M26" s="12">
        <f t="shared" si="3"/>
        <v>0</v>
      </c>
      <c r="N26" s="34" t="s">
        <v>26</v>
      </c>
      <c r="O26" s="30">
        <f t="shared" si="4"/>
        <v>0</v>
      </c>
      <c r="P26" s="61"/>
    </row>
    <row r="27" spans="2:16" ht="12.75" customHeight="1">
      <c r="B27" s="209"/>
      <c r="C27" s="90" t="s">
        <v>72</v>
      </c>
      <c r="D27" s="10">
        <v>0</v>
      </c>
      <c r="E27" s="11" t="s">
        <v>147</v>
      </c>
      <c r="F27" s="10">
        <v>0</v>
      </c>
      <c r="G27" s="12">
        <v>0</v>
      </c>
      <c r="H27" s="33" t="s">
        <v>147</v>
      </c>
      <c r="I27" s="12">
        <f t="shared" si="0"/>
        <v>0</v>
      </c>
      <c r="J27" s="37"/>
      <c r="K27" s="12">
        <f t="shared" si="1"/>
        <v>0</v>
      </c>
      <c r="L27" s="12">
        <f t="shared" si="2"/>
        <v>0</v>
      </c>
      <c r="M27" s="12">
        <f t="shared" si="3"/>
        <v>0</v>
      </c>
      <c r="N27" s="34" t="s">
        <v>26</v>
      </c>
      <c r="O27" s="30">
        <f t="shared" si="4"/>
        <v>0</v>
      </c>
      <c r="P27" s="61"/>
    </row>
    <row r="28" spans="2:16" ht="13.5" customHeight="1">
      <c r="B28" s="209"/>
      <c r="C28" s="90" t="s">
        <v>38</v>
      </c>
      <c r="D28" s="10">
        <v>0</v>
      </c>
      <c r="E28" s="11" t="s">
        <v>147</v>
      </c>
      <c r="F28" s="10">
        <v>0</v>
      </c>
      <c r="G28" s="12">
        <v>0</v>
      </c>
      <c r="H28" s="33" t="s">
        <v>147</v>
      </c>
      <c r="I28" s="12">
        <f t="shared" si="0"/>
        <v>0</v>
      </c>
      <c r="J28" s="37"/>
      <c r="K28" s="12">
        <f t="shared" si="1"/>
        <v>0</v>
      </c>
      <c r="L28" s="12">
        <f t="shared" si="2"/>
        <v>0</v>
      </c>
      <c r="M28" s="12">
        <f t="shared" si="3"/>
        <v>0</v>
      </c>
      <c r="N28" s="34" t="s">
        <v>26</v>
      </c>
      <c r="O28" s="30">
        <f t="shared" si="4"/>
        <v>0</v>
      </c>
      <c r="P28" s="62"/>
    </row>
    <row r="29" spans="2:16" ht="13.5" customHeight="1">
      <c r="B29" s="209"/>
      <c r="C29" s="90" t="s">
        <v>73</v>
      </c>
      <c r="D29" s="10">
        <v>0</v>
      </c>
      <c r="E29" s="11" t="s">
        <v>147</v>
      </c>
      <c r="F29" s="10">
        <v>0</v>
      </c>
      <c r="G29" s="12">
        <v>0</v>
      </c>
      <c r="H29" s="33" t="s">
        <v>147</v>
      </c>
      <c r="I29" s="12">
        <f t="shared" si="0"/>
        <v>0</v>
      </c>
      <c r="J29" s="37"/>
      <c r="K29" s="12">
        <f t="shared" si="1"/>
        <v>0</v>
      </c>
      <c r="L29" s="12">
        <f t="shared" si="2"/>
        <v>0</v>
      </c>
      <c r="M29" s="12">
        <f t="shared" si="3"/>
        <v>0</v>
      </c>
      <c r="N29" s="34" t="s">
        <v>26</v>
      </c>
      <c r="O29" s="30">
        <f t="shared" si="4"/>
        <v>0</v>
      </c>
      <c r="P29" s="61"/>
    </row>
    <row r="30" spans="2:16" ht="13.5" customHeight="1">
      <c r="B30" s="209"/>
      <c r="C30" s="90" t="s">
        <v>39</v>
      </c>
      <c r="D30" s="10">
        <v>0</v>
      </c>
      <c r="E30" s="11" t="s">
        <v>147</v>
      </c>
      <c r="F30" s="10">
        <v>0</v>
      </c>
      <c r="G30" s="12">
        <v>0</v>
      </c>
      <c r="H30" s="33" t="s">
        <v>147</v>
      </c>
      <c r="I30" s="12">
        <f t="shared" si="0"/>
        <v>0</v>
      </c>
      <c r="J30" s="37"/>
      <c r="K30" s="12">
        <f t="shared" si="1"/>
        <v>0</v>
      </c>
      <c r="L30" s="12">
        <f t="shared" si="2"/>
        <v>0</v>
      </c>
      <c r="M30" s="12">
        <f t="shared" si="3"/>
        <v>0</v>
      </c>
      <c r="N30" s="34" t="s">
        <v>26</v>
      </c>
      <c r="O30" s="30">
        <f t="shared" si="4"/>
        <v>0</v>
      </c>
      <c r="P30" s="61"/>
    </row>
    <row r="31" spans="2:16" ht="13.5" customHeight="1">
      <c r="B31" s="209"/>
      <c r="C31" s="90" t="s">
        <v>75</v>
      </c>
      <c r="D31" s="10">
        <v>0</v>
      </c>
      <c r="E31" s="11" t="s">
        <v>147</v>
      </c>
      <c r="F31" s="10">
        <v>0</v>
      </c>
      <c r="G31" s="12">
        <v>0</v>
      </c>
      <c r="H31" s="33" t="s">
        <v>147</v>
      </c>
      <c r="I31" s="12">
        <f t="shared" si="0"/>
        <v>0</v>
      </c>
      <c r="J31" s="37"/>
      <c r="K31" s="12">
        <f t="shared" si="1"/>
        <v>0</v>
      </c>
      <c r="L31" s="12">
        <f t="shared" si="2"/>
        <v>0</v>
      </c>
      <c r="M31" s="12">
        <f t="shared" si="3"/>
        <v>0</v>
      </c>
      <c r="N31" s="34" t="s">
        <v>26</v>
      </c>
      <c r="O31" s="30">
        <f t="shared" si="4"/>
        <v>0</v>
      </c>
      <c r="P31" s="61"/>
    </row>
    <row r="32" spans="2:16" ht="13.5" customHeight="1">
      <c r="B32" s="209"/>
      <c r="C32" s="90" t="s">
        <v>76</v>
      </c>
      <c r="D32" s="10">
        <v>0</v>
      </c>
      <c r="E32" s="11" t="s">
        <v>147</v>
      </c>
      <c r="F32" s="10">
        <v>0</v>
      </c>
      <c r="G32" s="12">
        <v>0</v>
      </c>
      <c r="H32" s="33" t="s">
        <v>147</v>
      </c>
      <c r="I32" s="12">
        <f t="shared" si="0"/>
        <v>0</v>
      </c>
      <c r="J32" s="37"/>
      <c r="K32" s="12">
        <f t="shared" si="1"/>
        <v>0</v>
      </c>
      <c r="L32" s="12">
        <f t="shared" si="2"/>
        <v>0</v>
      </c>
      <c r="M32" s="12">
        <f t="shared" si="3"/>
        <v>0</v>
      </c>
      <c r="N32" s="34" t="s">
        <v>26</v>
      </c>
      <c r="O32" s="30">
        <f t="shared" si="4"/>
        <v>0</v>
      </c>
      <c r="P32" s="61"/>
    </row>
    <row r="33" spans="2:16" ht="13.5" customHeight="1">
      <c r="B33" s="209"/>
      <c r="C33" s="90" t="s">
        <v>34</v>
      </c>
      <c r="D33" s="10">
        <v>0</v>
      </c>
      <c r="E33" s="11" t="s">
        <v>147</v>
      </c>
      <c r="F33" s="10">
        <v>0</v>
      </c>
      <c r="G33" s="12">
        <v>0</v>
      </c>
      <c r="H33" s="33" t="s">
        <v>147</v>
      </c>
      <c r="I33" s="12">
        <f t="shared" si="0"/>
        <v>0</v>
      </c>
      <c r="J33" s="37"/>
      <c r="K33" s="12">
        <f t="shared" si="1"/>
        <v>0</v>
      </c>
      <c r="L33" s="12">
        <f t="shared" si="2"/>
        <v>0</v>
      </c>
      <c r="M33" s="12">
        <f t="shared" si="3"/>
        <v>0</v>
      </c>
      <c r="N33" s="34" t="s">
        <v>26</v>
      </c>
      <c r="O33" s="30">
        <f t="shared" si="4"/>
        <v>0</v>
      </c>
      <c r="P33" s="63"/>
    </row>
    <row r="34" spans="2:16" ht="13.5" customHeight="1">
      <c r="B34" s="209"/>
      <c r="C34" s="90" t="s">
        <v>77</v>
      </c>
      <c r="D34" s="10">
        <v>0</v>
      </c>
      <c r="E34" s="11" t="s">
        <v>147</v>
      </c>
      <c r="F34" s="10">
        <v>0</v>
      </c>
      <c r="G34" s="12">
        <v>0</v>
      </c>
      <c r="H34" s="33" t="s">
        <v>147</v>
      </c>
      <c r="I34" s="12">
        <f t="shared" si="0"/>
        <v>0</v>
      </c>
      <c r="J34" s="37"/>
      <c r="K34" s="12">
        <f t="shared" si="1"/>
        <v>0</v>
      </c>
      <c r="L34" s="12">
        <f t="shared" si="2"/>
        <v>0</v>
      </c>
      <c r="M34" s="12">
        <f t="shared" si="3"/>
        <v>0</v>
      </c>
      <c r="N34" s="34" t="s">
        <v>26</v>
      </c>
      <c r="O34" s="30">
        <f t="shared" si="4"/>
        <v>0</v>
      </c>
      <c r="P34" s="61"/>
    </row>
    <row r="35" spans="2:16" ht="13.5" customHeight="1">
      <c r="B35" s="209"/>
      <c r="C35" s="90" t="s">
        <v>78</v>
      </c>
      <c r="D35" s="10">
        <v>0</v>
      </c>
      <c r="E35" s="11" t="s">
        <v>147</v>
      </c>
      <c r="F35" s="10">
        <v>0</v>
      </c>
      <c r="G35" s="12">
        <v>0</v>
      </c>
      <c r="H35" s="33" t="s">
        <v>147</v>
      </c>
      <c r="I35" s="12">
        <f t="shared" si="0"/>
        <v>0</v>
      </c>
      <c r="J35" s="37"/>
      <c r="K35" s="12">
        <f t="shared" si="1"/>
        <v>0</v>
      </c>
      <c r="L35" s="12">
        <f t="shared" si="2"/>
        <v>0</v>
      </c>
      <c r="M35" s="12">
        <f t="shared" si="3"/>
        <v>0</v>
      </c>
      <c r="N35" s="34" t="s">
        <v>26</v>
      </c>
      <c r="O35" s="30">
        <f t="shared" si="4"/>
        <v>0</v>
      </c>
      <c r="P35" s="61"/>
    </row>
    <row r="36" spans="2:16" ht="13.5" customHeight="1">
      <c r="B36" s="209"/>
      <c r="C36" s="90" t="s">
        <v>40</v>
      </c>
      <c r="D36" s="10">
        <v>0</v>
      </c>
      <c r="E36" s="11" t="s">
        <v>147</v>
      </c>
      <c r="F36" s="10">
        <v>0</v>
      </c>
      <c r="G36" s="12">
        <v>0</v>
      </c>
      <c r="H36" s="33" t="s">
        <v>147</v>
      </c>
      <c r="I36" s="12">
        <f t="shared" si="0"/>
        <v>0</v>
      </c>
      <c r="J36" s="37"/>
      <c r="K36" s="12">
        <f t="shared" si="1"/>
        <v>0</v>
      </c>
      <c r="L36" s="12">
        <f t="shared" si="2"/>
        <v>0</v>
      </c>
      <c r="M36" s="12">
        <f t="shared" si="3"/>
        <v>0</v>
      </c>
      <c r="N36" s="34" t="s">
        <v>26</v>
      </c>
      <c r="O36" s="30">
        <f t="shared" si="4"/>
        <v>0</v>
      </c>
      <c r="P36" s="61"/>
    </row>
    <row r="37" spans="2:16" ht="13.5" customHeight="1">
      <c r="B37" s="209"/>
      <c r="C37" s="90" t="s">
        <v>41</v>
      </c>
      <c r="D37" s="10">
        <v>0</v>
      </c>
      <c r="E37" s="11" t="s">
        <v>147</v>
      </c>
      <c r="F37" s="10">
        <v>0</v>
      </c>
      <c r="G37" s="12">
        <v>0</v>
      </c>
      <c r="H37" s="33" t="s">
        <v>147</v>
      </c>
      <c r="I37" s="12">
        <f t="shared" si="0"/>
        <v>0</v>
      </c>
      <c r="J37" s="37"/>
      <c r="K37" s="12">
        <f t="shared" si="1"/>
        <v>0</v>
      </c>
      <c r="L37" s="12">
        <f t="shared" si="2"/>
        <v>0</v>
      </c>
      <c r="M37" s="12">
        <f t="shared" si="3"/>
        <v>0</v>
      </c>
      <c r="N37" s="34" t="s">
        <v>26</v>
      </c>
      <c r="O37" s="30">
        <f t="shared" si="4"/>
        <v>0</v>
      </c>
      <c r="P37" s="61"/>
    </row>
    <row r="38" spans="2:16" ht="13.5" customHeight="1">
      <c r="B38" s="209"/>
      <c r="C38" s="90" t="s">
        <v>42</v>
      </c>
      <c r="D38" s="10">
        <v>0</v>
      </c>
      <c r="E38" s="11" t="s">
        <v>147</v>
      </c>
      <c r="F38" s="10">
        <v>0</v>
      </c>
      <c r="G38" s="12">
        <v>0</v>
      </c>
      <c r="H38" s="33" t="s">
        <v>147</v>
      </c>
      <c r="I38" s="12">
        <f t="shared" si="0"/>
        <v>0</v>
      </c>
      <c r="J38" s="37"/>
      <c r="K38" s="12">
        <f t="shared" si="1"/>
        <v>0</v>
      </c>
      <c r="L38" s="12">
        <f t="shared" si="2"/>
        <v>0</v>
      </c>
      <c r="M38" s="12">
        <f t="shared" si="3"/>
        <v>0</v>
      </c>
      <c r="N38" s="34" t="s">
        <v>26</v>
      </c>
      <c r="O38" s="30">
        <f t="shared" si="4"/>
        <v>0</v>
      </c>
      <c r="P38" s="61"/>
    </row>
    <row r="39" spans="2:16" ht="13.5" customHeight="1">
      <c r="B39" s="209"/>
      <c r="C39" s="90" t="s">
        <v>35</v>
      </c>
      <c r="D39" s="10">
        <v>0</v>
      </c>
      <c r="E39" s="11" t="s">
        <v>147</v>
      </c>
      <c r="F39" s="10">
        <v>0</v>
      </c>
      <c r="G39" s="12">
        <v>0</v>
      </c>
      <c r="H39" s="33" t="s">
        <v>147</v>
      </c>
      <c r="I39" s="12">
        <f t="shared" si="0"/>
        <v>0</v>
      </c>
      <c r="J39" s="37"/>
      <c r="K39" s="12">
        <f t="shared" si="1"/>
        <v>0</v>
      </c>
      <c r="L39" s="12">
        <f t="shared" si="2"/>
        <v>0</v>
      </c>
      <c r="M39" s="12">
        <f t="shared" si="3"/>
        <v>0</v>
      </c>
      <c r="N39" s="34" t="s">
        <v>26</v>
      </c>
      <c r="O39" s="30">
        <f t="shared" si="4"/>
        <v>0</v>
      </c>
      <c r="P39" s="61"/>
    </row>
    <row r="40" spans="2:16" ht="13.5" customHeight="1">
      <c r="B40" s="209"/>
      <c r="C40" s="90" t="s">
        <v>43</v>
      </c>
      <c r="D40" s="10">
        <v>0</v>
      </c>
      <c r="E40" s="11" t="s">
        <v>147</v>
      </c>
      <c r="F40" s="10">
        <v>0</v>
      </c>
      <c r="G40" s="12">
        <v>0</v>
      </c>
      <c r="H40" s="33" t="s">
        <v>147</v>
      </c>
      <c r="I40" s="12">
        <f t="shared" si="0"/>
        <v>0</v>
      </c>
      <c r="J40" s="37"/>
      <c r="K40" s="12">
        <f t="shared" si="1"/>
        <v>0</v>
      </c>
      <c r="L40" s="12">
        <f t="shared" si="2"/>
        <v>0</v>
      </c>
      <c r="M40" s="12">
        <f t="shared" si="3"/>
        <v>0</v>
      </c>
      <c r="N40" s="34" t="s">
        <v>26</v>
      </c>
      <c r="O40" s="30">
        <f t="shared" si="4"/>
        <v>0</v>
      </c>
      <c r="P40" s="61"/>
    </row>
    <row r="41" spans="2:16" ht="13.5" customHeight="1">
      <c r="B41" s="209"/>
      <c r="C41" s="90" t="s">
        <v>44</v>
      </c>
      <c r="D41" s="10">
        <v>0</v>
      </c>
      <c r="E41" s="11" t="s">
        <v>147</v>
      </c>
      <c r="F41" s="10">
        <v>0</v>
      </c>
      <c r="G41" s="12">
        <v>0</v>
      </c>
      <c r="H41" s="33" t="s">
        <v>147</v>
      </c>
      <c r="I41" s="12">
        <f t="shared" si="0"/>
        <v>0</v>
      </c>
      <c r="J41" s="37"/>
      <c r="K41" s="12">
        <f t="shared" si="1"/>
        <v>0</v>
      </c>
      <c r="L41" s="12">
        <f t="shared" si="2"/>
        <v>0</v>
      </c>
      <c r="M41" s="12">
        <f t="shared" si="3"/>
        <v>0</v>
      </c>
      <c r="N41" s="34" t="s">
        <v>26</v>
      </c>
      <c r="O41" s="30">
        <f t="shared" si="4"/>
        <v>0</v>
      </c>
      <c r="P41" s="61"/>
    </row>
    <row r="42" spans="2:16" ht="13.5" customHeight="1">
      <c r="B42" s="209"/>
      <c r="C42" s="90" t="s">
        <v>33</v>
      </c>
      <c r="D42" s="10">
        <v>0</v>
      </c>
      <c r="E42" s="11" t="s">
        <v>147</v>
      </c>
      <c r="F42" s="10">
        <v>0</v>
      </c>
      <c r="G42" s="12">
        <v>0</v>
      </c>
      <c r="H42" s="33" t="s">
        <v>147</v>
      </c>
      <c r="I42" s="12">
        <f t="shared" si="0"/>
        <v>0</v>
      </c>
      <c r="J42" s="37"/>
      <c r="K42" s="12">
        <f t="shared" si="1"/>
        <v>0</v>
      </c>
      <c r="L42" s="12">
        <f t="shared" si="2"/>
        <v>0</v>
      </c>
      <c r="M42" s="12">
        <f t="shared" si="3"/>
        <v>0</v>
      </c>
      <c r="N42" s="34" t="s">
        <v>26</v>
      </c>
      <c r="O42" s="30">
        <f t="shared" si="4"/>
        <v>0</v>
      </c>
      <c r="P42" s="61"/>
    </row>
    <row r="43" spans="2:16" ht="13.5" customHeight="1">
      <c r="B43" s="209"/>
      <c r="C43" s="90" t="s">
        <v>97</v>
      </c>
      <c r="D43" s="10">
        <v>0</v>
      </c>
      <c r="E43" s="11" t="s">
        <v>147</v>
      </c>
      <c r="F43" s="10">
        <v>0</v>
      </c>
      <c r="G43" s="12">
        <v>0</v>
      </c>
      <c r="H43" s="33" t="s">
        <v>147</v>
      </c>
      <c r="I43" s="12">
        <f t="shared" si="0"/>
        <v>0</v>
      </c>
      <c r="J43" s="37"/>
      <c r="K43" s="12">
        <f>I43</f>
        <v>0</v>
      </c>
      <c r="L43" s="12">
        <f>I43-K43</f>
        <v>0</v>
      </c>
      <c r="M43" s="12">
        <f>I43-K43-L43</f>
        <v>0</v>
      </c>
      <c r="N43" s="34" t="s">
        <v>26</v>
      </c>
      <c r="O43" s="30">
        <f>I43-K43-L43-M43</f>
        <v>0</v>
      </c>
      <c r="P43" s="61"/>
    </row>
    <row r="44" spans="2:16" ht="13.5" customHeight="1">
      <c r="B44" s="209"/>
      <c r="C44" s="90" t="s">
        <v>95</v>
      </c>
      <c r="D44" s="10">
        <v>0</v>
      </c>
      <c r="E44" s="11" t="s">
        <v>147</v>
      </c>
      <c r="F44" s="10">
        <v>0</v>
      </c>
      <c r="G44" s="12">
        <v>0</v>
      </c>
      <c r="H44" s="33" t="s">
        <v>147</v>
      </c>
      <c r="I44" s="12">
        <f t="shared" si="0"/>
        <v>0</v>
      </c>
      <c r="J44" s="37"/>
      <c r="K44" s="12">
        <f>I44</f>
        <v>0</v>
      </c>
      <c r="L44" s="12">
        <f>I44-K44</f>
        <v>0</v>
      </c>
      <c r="M44" s="12">
        <f>I44-K44-L44</f>
        <v>0</v>
      </c>
      <c r="N44" s="34" t="s">
        <v>26</v>
      </c>
      <c r="O44" s="30">
        <f>I44-K44-L44-M44</f>
        <v>0</v>
      </c>
      <c r="P44" s="61"/>
    </row>
    <row r="45" spans="2:16" ht="13.5" thickBot="1">
      <c r="B45" s="210"/>
      <c r="C45" s="109" t="s">
        <v>98</v>
      </c>
      <c r="D45" s="110">
        <v>0</v>
      </c>
      <c r="E45" s="14" t="s">
        <v>147</v>
      </c>
      <c r="F45" s="110">
        <v>0</v>
      </c>
      <c r="G45" s="102">
        <v>0</v>
      </c>
      <c r="H45" s="111" t="s">
        <v>147</v>
      </c>
      <c r="I45" s="102">
        <f t="shared" si="0"/>
        <v>0</v>
      </c>
      <c r="J45" s="65"/>
      <c r="K45" s="64">
        <f>I45</f>
        <v>0</v>
      </c>
      <c r="L45" s="64">
        <f>I45-K45</f>
        <v>0</v>
      </c>
      <c r="M45" s="64">
        <f>I45-K45-L45</f>
        <v>0</v>
      </c>
      <c r="N45" s="35" t="s">
        <v>26</v>
      </c>
      <c r="O45" s="30">
        <f>I45-K45-L45-M45</f>
        <v>0</v>
      </c>
      <c r="P45" s="66"/>
    </row>
    <row r="46" spans="2:16" ht="13.5" customHeight="1">
      <c r="B46" s="171" t="s">
        <v>133</v>
      </c>
      <c r="C46" s="112" t="s">
        <v>45</v>
      </c>
      <c r="D46" s="105">
        <v>0</v>
      </c>
      <c r="E46" s="106" t="s">
        <v>147</v>
      </c>
      <c r="F46" s="105">
        <v>0</v>
      </c>
      <c r="G46" s="107">
        <v>0</v>
      </c>
      <c r="H46" s="108" t="s">
        <v>147</v>
      </c>
      <c r="I46" s="107">
        <f>D46*F46*G46</f>
        <v>0</v>
      </c>
      <c r="J46" s="58"/>
      <c r="K46" s="59">
        <f aca="true" t="shared" si="5" ref="K46:K57">I46</f>
        <v>0</v>
      </c>
      <c r="L46" s="59">
        <f aca="true" t="shared" si="6" ref="L46:L57">I46-K46</f>
        <v>0</v>
      </c>
      <c r="M46" s="59">
        <f aca="true" t="shared" si="7" ref="M46:M57">I46-K46-L46</f>
        <v>0</v>
      </c>
      <c r="N46" s="36" t="s">
        <v>26</v>
      </c>
      <c r="O46" s="30">
        <f>I46-K46-L46-M46</f>
        <v>0</v>
      </c>
      <c r="P46" s="67"/>
    </row>
    <row r="47" spans="2:16" ht="13.5" customHeight="1">
      <c r="B47" s="172"/>
      <c r="C47" s="90" t="s">
        <v>46</v>
      </c>
      <c r="D47" s="10">
        <v>0</v>
      </c>
      <c r="E47" s="11" t="s">
        <v>147</v>
      </c>
      <c r="F47" s="10">
        <v>0</v>
      </c>
      <c r="G47" s="12">
        <v>0</v>
      </c>
      <c r="H47" s="33" t="s">
        <v>147</v>
      </c>
      <c r="I47" s="12">
        <f aca="true" t="shared" si="8" ref="I47:I58">D47*F47*G47</f>
        <v>0</v>
      </c>
      <c r="J47" s="37"/>
      <c r="K47" s="12">
        <f t="shared" si="5"/>
        <v>0</v>
      </c>
      <c r="L47" s="12">
        <f t="shared" si="6"/>
        <v>0</v>
      </c>
      <c r="M47" s="12">
        <f t="shared" si="7"/>
        <v>0</v>
      </c>
      <c r="N47" s="34" t="s">
        <v>26</v>
      </c>
      <c r="O47" s="30">
        <f aca="true" t="shared" si="9" ref="O47:O57">I47-K47-L47-M47</f>
        <v>0</v>
      </c>
      <c r="P47" s="61"/>
    </row>
    <row r="48" spans="2:16" ht="13.5" customHeight="1">
      <c r="B48" s="172"/>
      <c r="C48" s="90" t="s">
        <v>47</v>
      </c>
      <c r="D48" s="10">
        <v>0</v>
      </c>
      <c r="E48" s="11" t="s">
        <v>147</v>
      </c>
      <c r="F48" s="10">
        <v>0</v>
      </c>
      <c r="G48" s="12">
        <v>0</v>
      </c>
      <c r="H48" s="33" t="s">
        <v>147</v>
      </c>
      <c r="I48" s="12">
        <f t="shared" si="8"/>
        <v>0</v>
      </c>
      <c r="J48" s="37"/>
      <c r="K48" s="12">
        <f t="shared" si="5"/>
        <v>0</v>
      </c>
      <c r="L48" s="12">
        <f t="shared" si="6"/>
        <v>0</v>
      </c>
      <c r="M48" s="12">
        <f t="shared" si="7"/>
        <v>0</v>
      </c>
      <c r="N48" s="34" t="s">
        <v>26</v>
      </c>
      <c r="O48" s="30">
        <f t="shared" si="9"/>
        <v>0</v>
      </c>
      <c r="P48" s="61"/>
    </row>
    <row r="49" spans="2:16" ht="13.5" customHeight="1">
      <c r="B49" s="172"/>
      <c r="C49" s="90" t="s">
        <v>56</v>
      </c>
      <c r="D49" s="10">
        <v>0</v>
      </c>
      <c r="E49" s="11" t="s">
        <v>147</v>
      </c>
      <c r="F49" s="10">
        <v>0</v>
      </c>
      <c r="G49" s="12">
        <v>0</v>
      </c>
      <c r="H49" s="33" t="s">
        <v>147</v>
      </c>
      <c r="I49" s="12">
        <f t="shared" si="8"/>
        <v>0</v>
      </c>
      <c r="J49" s="37"/>
      <c r="K49" s="12">
        <f t="shared" si="5"/>
        <v>0</v>
      </c>
      <c r="L49" s="12">
        <f t="shared" si="6"/>
        <v>0</v>
      </c>
      <c r="M49" s="12">
        <f t="shared" si="7"/>
        <v>0</v>
      </c>
      <c r="N49" s="34" t="s">
        <v>26</v>
      </c>
      <c r="O49" s="30">
        <f t="shared" si="9"/>
        <v>0</v>
      </c>
      <c r="P49" s="61"/>
    </row>
    <row r="50" spans="2:16" ht="13.5" customHeight="1">
      <c r="B50" s="172"/>
      <c r="C50" s="90" t="s">
        <v>57</v>
      </c>
      <c r="D50" s="10">
        <v>0</v>
      </c>
      <c r="E50" s="11" t="s">
        <v>147</v>
      </c>
      <c r="F50" s="10">
        <v>0</v>
      </c>
      <c r="G50" s="12">
        <v>0</v>
      </c>
      <c r="H50" s="33" t="s">
        <v>147</v>
      </c>
      <c r="I50" s="12">
        <f t="shared" si="8"/>
        <v>0</v>
      </c>
      <c r="J50" s="37"/>
      <c r="K50" s="12">
        <f t="shared" si="5"/>
        <v>0</v>
      </c>
      <c r="L50" s="12">
        <f t="shared" si="6"/>
        <v>0</v>
      </c>
      <c r="M50" s="12">
        <f t="shared" si="7"/>
        <v>0</v>
      </c>
      <c r="N50" s="34" t="s">
        <v>26</v>
      </c>
      <c r="O50" s="30">
        <f t="shared" si="9"/>
        <v>0</v>
      </c>
      <c r="P50" s="61"/>
    </row>
    <row r="51" spans="2:16" ht="13.5" customHeight="1">
      <c r="B51" s="172"/>
      <c r="C51" s="90" t="s">
        <v>58</v>
      </c>
      <c r="D51" s="10">
        <v>0</v>
      </c>
      <c r="E51" s="11" t="s">
        <v>147</v>
      </c>
      <c r="F51" s="10">
        <v>0</v>
      </c>
      <c r="G51" s="12">
        <v>0</v>
      </c>
      <c r="H51" s="33" t="s">
        <v>147</v>
      </c>
      <c r="I51" s="12">
        <f t="shared" si="8"/>
        <v>0</v>
      </c>
      <c r="J51" s="37"/>
      <c r="K51" s="12">
        <f t="shared" si="5"/>
        <v>0</v>
      </c>
      <c r="L51" s="12">
        <f t="shared" si="6"/>
        <v>0</v>
      </c>
      <c r="M51" s="12">
        <f t="shared" si="7"/>
        <v>0</v>
      </c>
      <c r="N51" s="34" t="s">
        <v>26</v>
      </c>
      <c r="O51" s="30">
        <f t="shared" si="9"/>
        <v>0</v>
      </c>
      <c r="P51" s="61"/>
    </row>
    <row r="52" spans="2:16" ht="13.5" customHeight="1">
      <c r="B52" s="172"/>
      <c r="C52" s="90" t="s">
        <v>59</v>
      </c>
      <c r="D52" s="10">
        <v>0</v>
      </c>
      <c r="E52" s="11" t="s">
        <v>147</v>
      </c>
      <c r="F52" s="10">
        <v>0</v>
      </c>
      <c r="G52" s="12">
        <v>0</v>
      </c>
      <c r="H52" s="33" t="s">
        <v>147</v>
      </c>
      <c r="I52" s="12">
        <f t="shared" si="8"/>
        <v>0</v>
      </c>
      <c r="J52" s="37"/>
      <c r="K52" s="12">
        <f t="shared" si="5"/>
        <v>0</v>
      </c>
      <c r="L52" s="12">
        <f t="shared" si="6"/>
        <v>0</v>
      </c>
      <c r="M52" s="12">
        <f t="shared" si="7"/>
        <v>0</v>
      </c>
      <c r="N52" s="34" t="s">
        <v>26</v>
      </c>
      <c r="O52" s="30">
        <f t="shared" si="9"/>
        <v>0</v>
      </c>
      <c r="P52" s="61"/>
    </row>
    <row r="53" spans="2:16" ht="13.5" customHeight="1">
      <c r="B53" s="172"/>
      <c r="C53" s="90" t="s">
        <v>60</v>
      </c>
      <c r="D53" s="10">
        <v>0</v>
      </c>
      <c r="E53" s="11" t="s">
        <v>147</v>
      </c>
      <c r="F53" s="10">
        <v>0</v>
      </c>
      <c r="G53" s="12">
        <v>0</v>
      </c>
      <c r="H53" s="33" t="s">
        <v>147</v>
      </c>
      <c r="I53" s="12">
        <f t="shared" si="8"/>
        <v>0</v>
      </c>
      <c r="J53" s="37"/>
      <c r="K53" s="12">
        <f t="shared" si="5"/>
        <v>0</v>
      </c>
      <c r="L53" s="12">
        <f t="shared" si="6"/>
        <v>0</v>
      </c>
      <c r="M53" s="12">
        <f t="shared" si="7"/>
        <v>0</v>
      </c>
      <c r="N53" s="34" t="s">
        <v>26</v>
      </c>
      <c r="O53" s="30">
        <f t="shared" si="9"/>
        <v>0</v>
      </c>
      <c r="P53" s="61"/>
    </row>
    <row r="54" spans="2:16" ht="13.5" customHeight="1">
      <c r="B54" s="172"/>
      <c r="C54" s="90" t="s">
        <v>61</v>
      </c>
      <c r="D54" s="10">
        <v>0</v>
      </c>
      <c r="E54" s="11" t="s">
        <v>147</v>
      </c>
      <c r="F54" s="10">
        <v>0</v>
      </c>
      <c r="G54" s="12">
        <v>0</v>
      </c>
      <c r="H54" s="33" t="s">
        <v>147</v>
      </c>
      <c r="I54" s="12">
        <f t="shared" si="8"/>
        <v>0</v>
      </c>
      <c r="J54" s="37"/>
      <c r="K54" s="12">
        <f t="shared" si="5"/>
        <v>0</v>
      </c>
      <c r="L54" s="12">
        <f t="shared" si="6"/>
        <v>0</v>
      </c>
      <c r="M54" s="12">
        <f t="shared" si="7"/>
        <v>0</v>
      </c>
      <c r="N54" s="34" t="s">
        <v>26</v>
      </c>
      <c r="O54" s="30">
        <f t="shared" si="9"/>
        <v>0</v>
      </c>
      <c r="P54" s="62"/>
    </row>
    <row r="55" spans="2:16" ht="13.5" customHeight="1">
      <c r="B55" s="172"/>
      <c r="C55" s="90" t="s">
        <v>48</v>
      </c>
      <c r="D55" s="10">
        <v>0</v>
      </c>
      <c r="E55" s="11" t="s">
        <v>147</v>
      </c>
      <c r="F55" s="10">
        <v>0</v>
      </c>
      <c r="G55" s="12">
        <v>0</v>
      </c>
      <c r="H55" s="33" t="s">
        <v>147</v>
      </c>
      <c r="I55" s="12">
        <f t="shared" si="8"/>
        <v>0</v>
      </c>
      <c r="J55" s="37"/>
      <c r="K55" s="12">
        <f t="shared" si="5"/>
        <v>0</v>
      </c>
      <c r="L55" s="12">
        <f t="shared" si="6"/>
        <v>0</v>
      </c>
      <c r="M55" s="12">
        <f t="shared" si="7"/>
        <v>0</v>
      </c>
      <c r="N55" s="34" t="s">
        <v>26</v>
      </c>
      <c r="O55" s="30">
        <f t="shared" si="9"/>
        <v>0</v>
      </c>
      <c r="P55" s="62"/>
    </row>
    <row r="56" spans="2:16" ht="13.5" customHeight="1">
      <c r="B56" s="172"/>
      <c r="C56" s="90" t="s">
        <v>48</v>
      </c>
      <c r="D56" s="10">
        <v>0</v>
      </c>
      <c r="E56" s="11" t="s">
        <v>147</v>
      </c>
      <c r="F56" s="10">
        <v>0</v>
      </c>
      <c r="G56" s="12">
        <v>0</v>
      </c>
      <c r="H56" s="33" t="s">
        <v>147</v>
      </c>
      <c r="I56" s="12">
        <f t="shared" si="8"/>
        <v>0</v>
      </c>
      <c r="J56" s="37"/>
      <c r="K56" s="12">
        <f t="shared" si="5"/>
        <v>0</v>
      </c>
      <c r="L56" s="12">
        <f t="shared" si="6"/>
        <v>0</v>
      </c>
      <c r="M56" s="12">
        <f t="shared" si="7"/>
        <v>0</v>
      </c>
      <c r="N56" s="34" t="s">
        <v>26</v>
      </c>
      <c r="O56" s="30">
        <f t="shared" si="9"/>
        <v>0</v>
      </c>
      <c r="P56" s="62"/>
    </row>
    <row r="57" spans="2:16" ht="13.5" customHeight="1">
      <c r="B57" s="172"/>
      <c r="C57" s="90" t="s">
        <v>98</v>
      </c>
      <c r="D57" s="10">
        <v>0</v>
      </c>
      <c r="E57" s="11" t="s">
        <v>147</v>
      </c>
      <c r="F57" s="10">
        <v>0</v>
      </c>
      <c r="G57" s="12">
        <v>0</v>
      </c>
      <c r="H57" s="33" t="s">
        <v>147</v>
      </c>
      <c r="I57" s="12">
        <f t="shared" si="8"/>
        <v>0</v>
      </c>
      <c r="J57" s="37"/>
      <c r="K57" s="12">
        <f t="shared" si="5"/>
        <v>0</v>
      </c>
      <c r="L57" s="12">
        <f t="shared" si="6"/>
        <v>0</v>
      </c>
      <c r="M57" s="12">
        <f t="shared" si="7"/>
        <v>0</v>
      </c>
      <c r="N57" s="34" t="s">
        <v>26</v>
      </c>
      <c r="O57" s="30">
        <f t="shared" si="9"/>
        <v>0</v>
      </c>
      <c r="P57" s="61"/>
    </row>
    <row r="58" spans="2:16" ht="13.5" thickBot="1">
      <c r="B58" s="222"/>
      <c r="C58" s="113" t="s">
        <v>98</v>
      </c>
      <c r="D58" s="110">
        <v>0</v>
      </c>
      <c r="E58" s="14" t="s">
        <v>147</v>
      </c>
      <c r="F58" s="110">
        <v>0</v>
      </c>
      <c r="G58" s="102">
        <v>0</v>
      </c>
      <c r="H58" s="111" t="s">
        <v>147</v>
      </c>
      <c r="I58" s="102">
        <f t="shared" si="8"/>
        <v>0</v>
      </c>
      <c r="J58" s="65"/>
      <c r="K58" s="64">
        <f>I58</f>
        <v>0</v>
      </c>
      <c r="L58" s="64">
        <f>I58-K58</f>
        <v>0</v>
      </c>
      <c r="M58" s="64">
        <f>I58-K58-L58</f>
        <v>0</v>
      </c>
      <c r="N58" s="35" t="s">
        <v>26</v>
      </c>
      <c r="O58" s="30">
        <f>I58-K58-L58-M58</f>
        <v>0</v>
      </c>
      <c r="P58" s="40"/>
    </row>
    <row r="59" spans="2:16" s="26" customFormat="1" ht="13.5" customHeight="1">
      <c r="B59" s="171" t="s">
        <v>132</v>
      </c>
      <c r="C59" s="112" t="s">
        <v>67</v>
      </c>
      <c r="D59" s="105">
        <v>0</v>
      </c>
      <c r="E59" s="106" t="s">
        <v>147</v>
      </c>
      <c r="F59" s="105">
        <v>0</v>
      </c>
      <c r="G59" s="107">
        <v>0</v>
      </c>
      <c r="H59" s="108" t="s">
        <v>147</v>
      </c>
      <c r="I59" s="107">
        <f>D59*F59*G59</f>
        <v>0</v>
      </c>
      <c r="J59" s="58"/>
      <c r="K59" s="59">
        <f aca="true" t="shared" si="10" ref="K59:K65">I59</f>
        <v>0</v>
      </c>
      <c r="L59" s="59">
        <f aca="true" t="shared" si="11" ref="L59:L65">I59-K59</f>
        <v>0</v>
      </c>
      <c r="M59" s="59">
        <f aca="true" t="shared" si="12" ref="M59:M65">I59-K59-L59</f>
        <v>0</v>
      </c>
      <c r="N59" s="36" t="s">
        <v>26</v>
      </c>
      <c r="O59" s="30">
        <f>I59-K59-L59-M59</f>
        <v>0</v>
      </c>
      <c r="P59" s="67"/>
    </row>
    <row r="60" spans="2:16" s="26" customFormat="1" ht="13.5" customHeight="1">
      <c r="B60" s="172"/>
      <c r="C60" s="90" t="s">
        <v>62</v>
      </c>
      <c r="D60" s="10">
        <v>0</v>
      </c>
      <c r="E60" s="11" t="s">
        <v>147</v>
      </c>
      <c r="F60" s="10">
        <v>0</v>
      </c>
      <c r="G60" s="12">
        <v>0</v>
      </c>
      <c r="H60" s="33" t="s">
        <v>147</v>
      </c>
      <c r="I60" s="12">
        <f aca="true" t="shared" si="13" ref="I60:I65">D60*F60*G60</f>
        <v>0</v>
      </c>
      <c r="J60" s="37"/>
      <c r="K60" s="12">
        <f t="shared" si="10"/>
        <v>0</v>
      </c>
      <c r="L60" s="12">
        <f t="shared" si="11"/>
        <v>0</v>
      </c>
      <c r="M60" s="12">
        <f t="shared" si="12"/>
        <v>0</v>
      </c>
      <c r="N60" s="34" t="s">
        <v>26</v>
      </c>
      <c r="O60" s="30">
        <f aca="true" t="shared" si="14" ref="O60:O66">I60-K60-L60-M60</f>
        <v>0</v>
      </c>
      <c r="P60" s="61"/>
    </row>
    <row r="61" spans="2:16" s="26" customFormat="1" ht="13.5" customHeight="1">
      <c r="B61" s="172"/>
      <c r="C61" s="90" t="s">
        <v>63</v>
      </c>
      <c r="D61" s="10">
        <v>0</v>
      </c>
      <c r="E61" s="11" t="s">
        <v>147</v>
      </c>
      <c r="F61" s="10">
        <v>0</v>
      </c>
      <c r="G61" s="12">
        <v>0</v>
      </c>
      <c r="H61" s="33" t="s">
        <v>147</v>
      </c>
      <c r="I61" s="12">
        <f t="shared" si="13"/>
        <v>0</v>
      </c>
      <c r="J61" s="37"/>
      <c r="K61" s="12">
        <f t="shared" si="10"/>
        <v>0</v>
      </c>
      <c r="L61" s="12">
        <f t="shared" si="11"/>
        <v>0</v>
      </c>
      <c r="M61" s="12">
        <f t="shared" si="12"/>
        <v>0</v>
      </c>
      <c r="N61" s="34" t="s">
        <v>26</v>
      </c>
      <c r="O61" s="30">
        <f t="shared" si="14"/>
        <v>0</v>
      </c>
      <c r="P61" s="61"/>
    </row>
    <row r="62" spans="2:16" s="26" customFormat="1" ht="13.5" customHeight="1">
      <c r="B62" s="172"/>
      <c r="C62" s="90" t="s">
        <v>64</v>
      </c>
      <c r="D62" s="10">
        <v>0</v>
      </c>
      <c r="E62" s="11" t="s">
        <v>147</v>
      </c>
      <c r="F62" s="10">
        <v>0</v>
      </c>
      <c r="G62" s="12">
        <v>0</v>
      </c>
      <c r="H62" s="33" t="s">
        <v>147</v>
      </c>
      <c r="I62" s="12">
        <f t="shared" si="13"/>
        <v>0</v>
      </c>
      <c r="J62" s="37"/>
      <c r="K62" s="12">
        <f t="shared" si="10"/>
        <v>0</v>
      </c>
      <c r="L62" s="12">
        <f t="shared" si="11"/>
        <v>0</v>
      </c>
      <c r="M62" s="12">
        <f t="shared" si="12"/>
        <v>0</v>
      </c>
      <c r="N62" s="34" t="s">
        <v>26</v>
      </c>
      <c r="O62" s="30">
        <f t="shared" si="14"/>
        <v>0</v>
      </c>
      <c r="P62" s="61"/>
    </row>
    <row r="63" spans="2:16" s="26" customFormat="1" ht="13.5" customHeight="1">
      <c r="B63" s="172"/>
      <c r="C63" s="90" t="s">
        <v>68</v>
      </c>
      <c r="D63" s="10">
        <v>0</v>
      </c>
      <c r="E63" s="11" t="s">
        <v>147</v>
      </c>
      <c r="F63" s="10">
        <v>0</v>
      </c>
      <c r="G63" s="12">
        <v>0</v>
      </c>
      <c r="H63" s="33" t="s">
        <v>147</v>
      </c>
      <c r="I63" s="12">
        <f t="shared" si="13"/>
        <v>0</v>
      </c>
      <c r="J63" s="37"/>
      <c r="K63" s="12">
        <f t="shared" si="10"/>
        <v>0</v>
      </c>
      <c r="L63" s="12">
        <f t="shared" si="11"/>
        <v>0</v>
      </c>
      <c r="M63" s="12">
        <f t="shared" si="12"/>
        <v>0</v>
      </c>
      <c r="N63" s="34" t="s">
        <v>26</v>
      </c>
      <c r="O63" s="30">
        <f t="shared" si="14"/>
        <v>0</v>
      </c>
      <c r="P63" s="61"/>
    </row>
    <row r="64" spans="2:16" s="26" customFormat="1" ht="13.5" customHeight="1">
      <c r="B64" s="172"/>
      <c r="C64" s="90" t="s">
        <v>98</v>
      </c>
      <c r="D64" s="10">
        <v>0</v>
      </c>
      <c r="E64" s="11" t="s">
        <v>147</v>
      </c>
      <c r="F64" s="10">
        <v>0</v>
      </c>
      <c r="G64" s="12">
        <v>0</v>
      </c>
      <c r="H64" s="33" t="s">
        <v>147</v>
      </c>
      <c r="I64" s="12">
        <f t="shared" si="13"/>
        <v>0</v>
      </c>
      <c r="J64" s="37"/>
      <c r="K64" s="12">
        <f t="shared" si="10"/>
        <v>0</v>
      </c>
      <c r="L64" s="12">
        <f t="shared" si="11"/>
        <v>0</v>
      </c>
      <c r="M64" s="12">
        <f t="shared" si="12"/>
        <v>0</v>
      </c>
      <c r="N64" s="34" t="s">
        <v>26</v>
      </c>
      <c r="O64" s="30">
        <f>I64-K64-L64-M64</f>
        <v>0</v>
      </c>
      <c r="P64" s="61"/>
    </row>
    <row r="65" spans="2:16" s="26" customFormat="1" ht="13.5" thickBot="1">
      <c r="B65" s="172"/>
      <c r="C65" s="124" t="s">
        <v>98</v>
      </c>
      <c r="D65" s="117">
        <v>0</v>
      </c>
      <c r="E65" s="118" t="s">
        <v>147</v>
      </c>
      <c r="F65" s="117">
        <v>0</v>
      </c>
      <c r="G65" s="119">
        <v>0</v>
      </c>
      <c r="H65" s="125" t="s">
        <v>147</v>
      </c>
      <c r="I65" s="119">
        <f t="shared" si="13"/>
        <v>0</v>
      </c>
      <c r="J65" s="37"/>
      <c r="K65" s="120">
        <f t="shared" si="10"/>
        <v>0</v>
      </c>
      <c r="L65" s="120">
        <f t="shared" si="11"/>
        <v>0</v>
      </c>
      <c r="M65" s="120">
        <f t="shared" si="12"/>
        <v>0</v>
      </c>
      <c r="N65" s="121" t="s">
        <v>26</v>
      </c>
      <c r="O65" s="30">
        <f>I65-K65-L65-M65</f>
        <v>0</v>
      </c>
      <c r="P65" s="68"/>
    </row>
    <row r="66" spans="2:16" ht="6" customHeight="1" thickBot="1">
      <c r="B66" s="215"/>
      <c r="C66" s="216"/>
      <c r="D66" s="216"/>
      <c r="E66" s="216"/>
      <c r="F66" s="216"/>
      <c r="G66" s="216"/>
      <c r="H66" s="216"/>
      <c r="I66" s="216"/>
      <c r="J66" s="216"/>
      <c r="K66" s="216"/>
      <c r="L66" s="216"/>
      <c r="M66" s="216"/>
      <c r="N66" s="217"/>
      <c r="O66" s="30">
        <f t="shared" si="14"/>
        <v>0</v>
      </c>
      <c r="P66" s="46"/>
    </row>
    <row r="67" spans="2:16" s="19" customFormat="1" ht="13.5" thickBot="1">
      <c r="B67" s="199" t="s">
        <v>13</v>
      </c>
      <c r="C67" s="200"/>
      <c r="D67" s="200"/>
      <c r="E67" s="200"/>
      <c r="F67" s="200"/>
      <c r="G67" s="200"/>
      <c r="H67" s="201"/>
      <c r="I67" s="126">
        <f>SUM(I20:I65)</f>
        <v>0</v>
      </c>
      <c r="J67" s="37"/>
      <c r="K67" s="123">
        <f>SUM(K20:K65)</f>
        <v>0</v>
      </c>
      <c r="L67" s="122">
        <f>SUM(L20:L65)</f>
        <v>0</v>
      </c>
      <c r="M67" s="122">
        <f>SUM(M20:M65)</f>
        <v>0</v>
      </c>
      <c r="N67" s="37"/>
      <c r="O67" s="30">
        <f>I67-K67-L67-M67</f>
        <v>0</v>
      </c>
      <c r="P67" s="37"/>
    </row>
    <row r="68" spans="2:16" s="19" customFormat="1" ht="6" customHeight="1" thickBot="1">
      <c r="B68" s="256"/>
      <c r="C68" s="257"/>
      <c r="D68" s="257"/>
      <c r="E68" s="257"/>
      <c r="F68" s="257"/>
      <c r="G68" s="257"/>
      <c r="H68" s="257"/>
      <c r="I68" s="257"/>
      <c r="J68" s="257"/>
      <c r="K68" s="257"/>
      <c r="L68" s="257"/>
      <c r="M68" s="257"/>
      <c r="N68" s="258"/>
      <c r="O68" s="30"/>
      <c r="P68" s="37"/>
    </row>
    <row r="69" spans="2:39" s="74" customFormat="1" ht="13.5" thickBot="1">
      <c r="B69" s="253" t="s">
        <v>8</v>
      </c>
      <c r="C69" s="254"/>
      <c r="D69" s="254"/>
      <c r="E69" s="254"/>
      <c r="F69" s="254"/>
      <c r="G69" s="254"/>
      <c r="H69" s="254"/>
      <c r="I69" s="254"/>
      <c r="J69" s="254"/>
      <c r="K69" s="254"/>
      <c r="L69" s="254"/>
      <c r="M69" s="254"/>
      <c r="N69" s="255"/>
      <c r="O69" s="39"/>
      <c r="P69" s="72"/>
      <c r="Q69" s="73"/>
      <c r="R69" s="73"/>
      <c r="S69" s="73"/>
      <c r="T69" s="73"/>
      <c r="U69" s="73"/>
      <c r="V69" s="73"/>
      <c r="W69" s="73"/>
      <c r="X69" s="73"/>
      <c r="Y69" s="73"/>
      <c r="Z69" s="73"/>
      <c r="AA69" s="73"/>
      <c r="AB69" s="73"/>
      <c r="AC69" s="73"/>
      <c r="AD69" s="73"/>
      <c r="AE69" s="73"/>
      <c r="AF69" s="73"/>
      <c r="AG69" s="73"/>
      <c r="AH69" s="73"/>
      <c r="AI69" s="73"/>
      <c r="AJ69" s="73"/>
      <c r="AK69" s="73"/>
      <c r="AL69" s="73"/>
      <c r="AM69" s="73"/>
    </row>
    <row r="70" spans="2:39" s="23" customFormat="1" ht="6" customHeight="1" thickBot="1">
      <c r="B70" s="215"/>
      <c r="C70" s="216"/>
      <c r="D70" s="216"/>
      <c r="E70" s="216"/>
      <c r="F70" s="216"/>
      <c r="G70" s="216"/>
      <c r="H70" s="216"/>
      <c r="I70" s="216"/>
      <c r="J70" s="216"/>
      <c r="K70" s="216"/>
      <c r="L70" s="216"/>
      <c r="M70" s="216"/>
      <c r="N70" s="217"/>
      <c r="O70" s="31"/>
      <c r="P70" s="72"/>
      <c r="Q70" s="19"/>
      <c r="R70" s="19"/>
      <c r="S70" s="19"/>
      <c r="T70" s="19"/>
      <c r="U70" s="19"/>
      <c r="V70" s="19"/>
      <c r="W70" s="19"/>
      <c r="X70" s="19"/>
      <c r="Y70" s="19"/>
      <c r="Z70" s="19"/>
      <c r="AA70" s="19"/>
      <c r="AB70" s="19"/>
      <c r="AC70" s="19"/>
      <c r="AD70" s="19"/>
      <c r="AE70" s="19"/>
      <c r="AF70" s="19"/>
      <c r="AG70" s="19"/>
      <c r="AH70" s="19"/>
      <c r="AI70" s="19"/>
      <c r="AJ70" s="19"/>
      <c r="AK70" s="19"/>
      <c r="AL70" s="19"/>
      <c r="AM70" s="19"/>
    </row>
    <row r="71" spans="2:16" s="73" customFormat="1" ht="13.5" customHeight="1" thickBot="1">
      <c r="B71" s="213"/>
      <c r="C71" s="212" t="s">
        <v>107</v>
      </c>
      <c r="D71" s="220" t="s">
        <v>22</v>
      </c>
      <c r="E71" s="134" t="s">
        <v>148</v>
      </c>
      <c r="F71" s="167" t="s">
        <v>139</v>
      </c>
      <c r="G71" s="175" t="s">
        <v>125</v>
      </c>
      <c r="H71" s="176"/>
      <c r="I71" s="167" t="s">
        <v>136</v>
      </c>
      <c r="J71" s="37"/>
      <c r="K71" s="236" t="s">
        <v>140</v>
      </c>
      <c r="L71" s="236" t="s">
        <v>123</v>
      </c>
      <c r="M71" s="236" t="s">
        <v>137</v>
      </c>
      <c r="N71" s="236" t="s">
        <v>138</v>
      </c>
      <c r="O71" s="39"/>
      <c r="P71" s="132" t="s">
        <v>27</v>
      </c>
    </row>
    <row r="72" spans="2:16" s="73" customFormat="1" ht="13.5" customHeight="1" thickBot="1">
      <c r="B72" s="214"/>
      <c r="C72" s="180"/>
      <c r="D72" s="174"/>
      <c r="E72" s="134" t="s">
        <v>149</v>
      </c>
      <c r="F72" s="221"/>
      <c r="G72" s="229"/>
      <c r="H72" s="230"/>
      <c r="I72" s="221"/>
      <c r="J72" s="37"/>
      <c r="K72" s="237"/>
      <c r="L72" s="237"/>
      <c r="M72" s="237"/>
      <c r="N72" s="237"/>
      <c r="O72" s="39"/>
      <c r="P72" s="45"/>
    </row>
    <row r="73" spans="2:39" s="74" customFormat="1" ht="13.5" customHeight="1">
      <c r="B73" s="169" t="s">
        <v>108</v>
      </c>
      <c r="C73" s="104" t="s">
        <v>49</v>
      </c>
      <c r="D73" s="105">
        <v>0</v>
      </c>
      <c r="E73" s="106" t="s">
        <v>147</v>
      </c>
      <c r="F73" s="105">
        <v>0</v>
      </c>
      <c r="G73" s="231">
        <v>0</v>
      </c>
      <c r="H73" s="232"/>
      <c r="I73" s="107">
        <f>D73*F73*G73</f>
        <v>0</v>
      </c>
      <c r="J73" s="58"/>
      <c r="K73" s="59">
        <f aca="true" t="shared" si="15" ref="K73:K80">I73</f>
        <v>0</v>
      </c>
      <c r="L73" s="135">
        <f aca="true" t="shared" si="16" ref="L73:L80">I73-K73</f>
        <v>0</v>
      </c>
      <c r="M73" s="59">
        <f>I73-K73-L73</f>
        <v>0</v>
      </c>
      <c r="N73" s="36" t="s">
        <v>26</v>
      </c>
      <c r="O73" s="30">
        <f>I73-K73-L73-M73</f>
        <v>0</v>
      </c>
      <c r="P73" s="10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2:39" s="74" customFormat="1" ht="13.5" customHeight="1">
      <c r="B74" s="170"/>
      <c r="C74" s="16" t="s">
        <v>83</v>
      </c>
      <c r="D74" s="10">
        <v>0</v>
      </c>
      <c r="E74" s="11" t="s">
        <v>147</v>
      </c>
      <c r="F74" s="10">
        <v>0</v>
      </c>
      <c r="G74" s="183">
        <v>0</v>
      </c>
      <c r="H74" s="184"/>
      <c r="I74" s="135">
        <f aca="true" t="shared" si="17" ref="I74:I96">D74*F74*G74</f>
        <v>0</v>
      </c>
      <c r="J74" s="37"/>
      <c r="K74" s="135">
        <f t="shared" si="15"/>
        <v>0</v>
      </c>
      <c r="L74" s="135">
        <f t="shared" si="16"/>
        <v>0</v>
      </c>
      <c r="M74" s="135">
        <f aca="true" t="shared" si="18" ref="M74:M80">I74-K74-L74</f>
        <v>0</v>
      </c>
      <c r="N74" s="34" t="s">
        <v>26</v>
      </c>
      <c r="O74" s="30">
        <f aca="true" t="shared" si="19" ref="O74:O79">I74-K74-L74-M74</f>
        <v>0</v>
      </c>
      <c r="P74" s="75"/>
      <c r="Q74" s="73"/>
      <c r="R74" s="73"/>
      <c r="S74" s="73"/>
      <c r="T74" s="73"/>
      <c r="U74" s="73"/>
      <c r="V74" s="73"/>
      <c r="W74" s="73"/>
      <c r="X74" s="73"/>
      <c r="Y74" s="73"/>
      <c r="Z74" s="73"/>
      <c r="AA74" s="73"/>
      <c r="AB74" s="73"/>
      <c r="AC74" s="73"/>
      <c r="AD74" s="73"/>
      <c r="AE74" s="73"/>
      <c r="AF74" s="73"/>
      <c r="AG74" s="73"/>
      <c r="AH74" s="73"/>
      <c r="AI74" s="73"/>
      <c r="AJ74" s="73"/>
      <c r="AK74" s="73"/>
      <c r="AL74" s="73"/>
      <c r="AM74" s="73"/>
    </row>
    <row r="75" spans="2:39" s="74" customFormat="1" ht="13.5" customHeight="1">
      <c r="B75" s="170"/>
      <c r="C75" s="16" t="s">
        <v>50</v>
      </c>
      <c r="D75" s="10">
        <v>0</v>
      </c>
      <c r="E75" s="11" t="s">
        <v>147</v>
      </c>
      <c r="F75" s="10">
        <v>0</v>
      </c>
      <c r="G75" s="183">
        <v>0</v>
      </c>
      <c r="H75" s="184"/>
      <c r="I75" s="135">
        <f t="shared" si="17"/>
        <v>0</v>
      </c>
      <c r="J75" s="37"/>
      <c r="K75" s="135">
        <f t="shared" si="15"/>
        <v>0</v>
      </c>
      <c r="L75" s="135">
        <f t="shared" si="16"/>
        <v>0</v>
      </c>
      <c r="M75" s="135">
        <f t="shared" si="18"/>
        <v>0</v>
      </c>
      <c r="N75" s="34" t="s">
        <v>26</v>
      </c>
      <c r="O75" s="30">
        <f t="shared" si="19"/>
        <v>0</v>
      </c>
      <c r="P75" s="75"/>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2:39" s="74" customFormat="1" ht="13.5" customHeight="1">
      <c r="B76" s="170"/>
      <c r="C76" s="16" t="s">
        <v>80</v>
      </c>
      <c r="D76" s="10">
        <v>0</v>
      </c>
      <c r="E76" s="11" t="s">
        <v>147</v>
      </c>
      <c r="F76" s="10">
        <v>0</v>
      </c>
      <c r="G76" s="183">
        <v>0</v>
      </c>
      <c r="H76" s="184"/>
      <c r="I76" s="135">
        <f t="shared" si="17"/>
        <v>0</v>
      </c>
      <c r="J76" s="37"/>
      <c r="K76" s="135">
        <f t="shared" si="15"/>
        <v>0</v>
      </c>
      <c r="L76" s="135">
        <f t="shared" si="16"/>
        <v>0</v>
      </c>
      <c r="M76" s="135">
        <f t="shared" si="18"/>
        <v>0</v>
      </c>
      <c r="N76" s="34" t="s">
        <v>26</v>
      </c>
      <c r="O76" s="30">
        <f t="shared" si="19"/>
        <v>0</v>
      </c>
      <c r="P76" s="75"/>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2:39" s="74" customFormat="1" ht="13.5" customHeight="1">
      <c r="B77" s="170"/>
      <c r="C77" s="16" t="s">
        <v>51</v>
      </c>
      <c r="D77" s="10">
        <v>0</v>
      </c>
      <c r="E77" s="11" t="s">
        <v>147</v>
      </c>
      <c r="F77" s="10">
        <v>0</v>
      </c>
      <c r="G77" s="183">
        <v>0</v>
      </c>
      <c r="H77" s="184"/>
      <c r="I77" s="135">
        <f t="shared" si="17"/>
        <v>0</v>
      </c>
      <c r="J77" s="37"/>
      <c r="K77" s="135">
        <f t="shared" si="15"/>
        <v>0</v>
      </c>
      <c r="L77" s="135">
        <f t="shared" si="16"/>
        <v>0</v>
      </c>
      <c r="M77" s="135">
        <f t="shared" si="18"/>
        <v>0</v>
      </c>
      <c r="N77" s="34" t="s">
        <v>26</v>
      </c>
      <c r="O77" s="30">
        <f t="shared" si="19"/>
        <v>0</v>
      </c>
      <c r="P77" s="75"/>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2:39" s="74" customFormat="1" ht="13.5" customHeight="1">
      <c r="B78" s="170"/>
      <c r="C78" s="16" t="s">
        <v>52</v>
      </c>
      <c r="D78" s="10">
        <v>0</v>
      </c>
      <c r="E78" s="11" t="s">
        <v>147</v>
      </c>
      <c r="F78" s="10">
        <v>0</v>
      </c>
      <c r="G78" s="183">
        <v>0</v>
      </c>
      <c r="H78" s="184"/>
      <c r="I78" s="135">
        <f t="shared" si="17"/>
        <v>0</v>
      </c>
      <c r="J78" s="37"/>
      <c r="K78" s="135">
        <f t="shared" si="15"/>
        <v>0</v>
      </c>
      <c r="L78" s="135">
        <f t="shared" si="16"/>
        <v>0</v>
      </c>
      <c r="M78" s="135">
        <f t="shared" si="18"/>
        <v>0</v>
      </c>
      <c r="N78" s="34" t="s">
        <v>26</v>
      </c>
      <c r="O78" s="30">
        <f t="shared" si="19"/>
        <v>0</v>
      </c>
      <c r="P78" s="75"/>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2:39" s="74" customFormat="1" ht="13.5" customHeight="1">
      <c r="B79" s="170"/>
      <c r="C79" s="16" t="s">
        <v>96</v>
      </c>
      <c r="D79" s="10">
        <v>0</v>
      </c>
      <c r="E79" s="11" t="s">
        <v>147</v>
      </c>
      <c r="F79" s="10">
        <v>0</v>
      </c>
      <c r="G79" s="183">
        <v>0</v>
      </c>
      <c r="H79" s="184"/>
      <c r="I79" s="135">
        <f t="shared" si="17"/>
        <v>0</v>
      </c>
      <c r="J79" s="37"/>
      <c r="K79" s="135">
        <f t="shared" si="15"/>
        <v>0</v>
      </c>
      <c r="L79" s="135">
        <f t="shared" si="16"/>
        <v>0</v>
      </c>
      <c r="M79" s="135">
        <f t="shared" si="18"/>
        <v>0</v>
      </c>
      <c r="N79" s="34" t="s">
        <v>26</v>
      </c>
      <c r="O79" s="30">
        <f t="shared" si="19"/>
        <v>0</v>
      </c>
      <c r="P79" s="61"/>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2:39" s="74" customFormat="1" ht="13.5" thickBot="1">
      <c r="B80" s="211"/>
      <c r="C80" s="109" t="s">
        <v>98</v>
      </c>
      <c r="D80" s="110">
        <v>0</v>
      </c>
      <c r="E80" s="14" t="s">
        <v>147</v>
      </c>
      <c r="F80" s="110">
        <v>0</v>
      </c>
      <c r="G80" s="238">
        <v>0</v>
      </c>
      <c r="H80" s="239"/>
      <c r="I80" s="102">
        <f t="shared" si="17"/>
        <v>0</v>
      </c>
      <c r="J80" s="65"/>
      <c r="K80" s="64">
        <f t="shared" si="15"/>
        <v>0</v>
      </c>
      <c r="L80" s="64">
        <f t="shared" si="16"/>
        <v>0</v>
      </c>
      <c r="M80" s="64">
        <f t="shared" si="18"/>
        <v>0</v>
      </c>
      <c r="N80" s="35" t="s">
        <v>26</v>
      </c>
      <c r="O80" s="30">
        <f aca="true" t="shared" si="20" ref="O80:O86">I80-K80-L80-M80</f>
        <v>0</v>
      </c>
      <c r="P80" s="40"/>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2:39" s="74" customFormat="1" ht="13.5" customHeight="1">
      <c r="B81" s="169" t="s">
        <v>109</v>
      </c>
      <c r="C81" s="104" t="s">
        <v>53</v>
      </c>
      <c r="D81" s="114">
        <v>0</v>
      </c>
      <c r="E81" s="106" t="s">
        <v>147</v>
      </c>
      <c r="F81" s="114">
        <v>0</v>
      </c>
      <c r="G81" s="240">
        <v>0</v>
      </c>
      <c r="H81" s="241"/>
      <c r="I81" s="107">
        <f t="shared" si="17"/>
        <v>0</v>
      </c>
      <c r="J81" s="58"/>
      <c r="K81" s="59">
        <f aca="true" t="shared" si="21" ref="K81:K86">I81</f>
        <v>0</v>
      </c>
      <c r="L81" s="59">
        <f aca="true" t="shared" si="22" ref="L81:L86">I81-K81</f>
        <v>0</v>
      </c>
      <c r="M81" s="59">
        <f aca="true" t="shared" si="23" ref="M81:M86">I81-K81-L81</f>
        <v>0</v>
      </c>
      <c r="N81" s="36" t="s">
        <v>26</v>
      </c>
      <c r="O81" s="30">
        <f t="shared" si="20"/>
        <v>0</v>
      </c>
      <c r="P81" s="67"/>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2:39" s="74" customFormat="1" ht="13.5" customHeight="1">
      <c r="B82" s="170"/>
      <c r="C82" s="16" t="s">
        <v>81</v>
      </c>
      <c r="D82" s="9">
        <v>0</v>
      </c>
      <c r="E82" s="11" t="s">
        <v>147</v>
      </c>
      <c r="F82" s="9">
        <v>0</v>
      </c>
      <c r="G82" s="202">
        <v>0</v>
      </c>
      <c r="H82" s="202"/>
      <c r="I82" s="12">
        <f t="shared" si="17"/>
        <v>0</v>
      </c>
      <c r="J82" s="37"/>
      <c r="K82" s="12">
        <f t="shared" si="21"/>
        <v>0</v>
      </c>
      <c r="L82" s="12">
        <f t="shared" si="22"/>
        <v>0</v>
      </c>
      <c r="M82" s="12">
        <f t="shared" si="23"/>
        <v>0</v>
      </c>
      <c r="N82" s="34" t="s">
        <v>26</v>
      </c>
      <c r="O82" s="30">
        <f t="shared" si="20"/>
        <v>0</v>
      </c>
      <c r="P82" s="75"/>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2:39" s="74" customFormat="1" ht="13.5" customHeight="1">
      <c r="B83" s="170"/>
      <c r="C83" s="16" t="s">
        <v>82</v>
      </c>
      <c r="D83" s="9">
        <v>0</v>
      </c>
      <c r="E83" s="11" t="s">
        <v>147</v>
      </c>
      <c r="F83" s="9">
        <v>0</v>
      </c>
      <c r="G83" s="202">
        <v>0</v>
      </c>
      <c r="H83" s="202"/>
      <c r="I83" s="12">
        <f t="shared" si="17"/>
        <v>0</v>
      </c>
      <c r="J83" s="37"/>
      <c r="K83" s="12">
        <f t="shared" si="21"/>
        <v>0</v>
      </c>
      <c r="L83" s="12">
        <f t="shared" si="22"/>
        <v>0</v>
      </c>
      <c r="M83" s="12">
        <f t="shared" si="23"/>
        <v>0</v>
      </c>
      <c r="N83" s="34" t="s">
        <v>26</v>
      </c>
      <c r="O83" s="30">
        <f t="shared" si="20"/>
        <v>0</v>
      </c>
      <c r="P83" s="75"/>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2:39" s="74" customFormat="1" ht="13.5" customHeight="1">
      <c r="B84" s="170"/>
      <c r="C84" s="16" t="s">
        <v>54</v>
      </c>
      <c r="D84" s="9">
        <v>0</v>
      </c>
      <c r="E84" s="11" t="s">
        <v>147</v>
      </c>
      <c r="F84" s="9">
        <v>0</v>
      </c>
      <c r="G84" s="202">
        <v>0</v>
      </c>
      <c r="H84" s="202"/>
      <c r="I84" s="12">
        <f t="shared" si="17"/>
        <v>0</v>
      </c>
      <c r="J84" s="37"/>
      <c r="K84" s="12">
        <f t="shared" si="21"/>
        <v>0</v>
      </c>
      <c r="L84" s="12">
        <f t="shared" si="22"/>
        <v>0</v>
      </c>
      <c r="M84" s="12">
        <f t="shared" si="23"/>
        <v>0</v>
      </c>
      <c r="N84" s="34" t="s">
        <v>26</v>
      </c>
      <c r="O84" s="30">
        <f t="shared" si="20"/>
        <v>0</v>
      </c>
      <c r="P84" s="75"/>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2:39" s="74" customFormat="1" ht="13.5" customHeight="1">
      <c r="B85" s="170"/>
      <c r="C85" s="16" t="s">
        <v>55</v>
      </c>
      <c r="D85" s="9">
        <v>0</v>
      </c>
      <c r="E85" s="11" t="s">
        <v>147</v>
      </c>
      <c r="F85" s="9">
        <v>0</v>
      </c>
      <c r="G85" s="202">
        <v>0</v>
      </c>
      <c r="H85" s="202"/>
      <c r="I85" s="12">
        <f t="shared" si="17"/>
        <v>0</v>
      </c>
      <c r="J85" s="37"/>
      <c r="K85" s="12">
        <f t="shared" si="21"/>
        <v>0</v>
      </c>
      <c r="L85" s="12">
        <f t="shared" si="22"/>
        <v>0</v>
      </c>
      <c r="M85" s="12">
        <f t="shared" si="23"/>
        <v>0</v>
      </c>
      <c r="N85" s="34" t="s">
        <v>26</v>
      </c>
      <c r="O85" s="30">
        <f t="shared" si="20"/>
        <v>0</v>
      </c>
      <c r="P85" s="61"/>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2:39" s="74" customFormat="1" ht="13.5" thickBot="1">
      <c r="B86" s="211"/>
      <c r="C86" s="109" t="s">
        <v>98</v>
      </c>
      <c r="D86" s="110">
        <v>0</v>
      </c>
      <c r="E86" s="14" t="s">
        <v>147</v>
      </c>
      <c r="F86" s="110">
        <v>0</v>
      </c>
      <c r="G86" s="242">
        <v>0</v>
      </c>
      <c r="H86" s="243"/>
      <c r="I86" s="102">
        <f t="shared" si="17"/>
        <v>0</v>
      </c>
      <c r="J86" s="65"/>
      <c r="K86" s="64">
        <f t="shared" si="21"/>
        <v>0</v>
      </c>
      <c r="L86" s="64">
        <f t="shared" si="22"/>
        <v>0</v>
      </c>
      <c r="M86" s="64">
        <f t="shared" si="23"/>
        <v>0</v>
      </c>
      <c r="N86" s="35" t="s">
        <v>26</v>
      </c>
      <c r="O86" s="30">
        <f t="shared" si="20"/>
        <v>0</v>
      </c>
      <c r="P86" s="40"/>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2:39" s="74" customFormat="1" ht="13.5" customHeight="1">
      <c r="B87" s="169" t="s">
        <v>110</v>
      </c>
      <c r="C87" s="104" t="s">
        <v>66</v>
      </c>
      <c r="D87" s="114">
        <v>0</v>
      </c>
      <c r="E87" s="106" t="s">
        <v>147</v>
      </c>
      <c r="F87" s="114">
        <v>0</v>
      </c>
      <c r="G87" s="240">
        <v>0</v>
      </c>
      <c r="H87" s="241"/>
      <c r="I87" s="107">
        <f t="shared" si="17"/>
        <v>0</v>
      </c>
      <c r="J87" s="58"/>
      <c r="K87" s="59">
        <f aca="true" t="shared" si="24" ref="K87:K95">I87</f>
        <v>0</v>
      </c>
      <c r="L87" s="59">
        <f aca="true" t="shared" si="25" ref="L87:L95">I87-K87</f>
        <v>0</v>
      </c>
      <c r="M87" s="59">
        <f>I87-K87-L87</f>
        <v>0</v>
      </c>
      <c r="N87" s="36" t="s">
        <v>26</v>
      </c>
      <c r="O87" s="30">
        <f aca="true" t="shared" si="26" ref="O87:O98">I87-K87-L87-M87</f>
        <v>0</v>
      </c>
      <c r="P87" s="67"/>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2:39" s="74" customFormat="1" ht="13.5" customHeight="1">
      <c r="B88" s="170"/>
      <c r="C88" s="16" t="s">
        <v>88</v>
      </c>
      <c r="D88" s="9">
        <v>0</v>
      </c>
      <c r="E88" s="11" t="s">
        <v>147</v>
      </c>
      <c r="F88" s="9">
        <v>0</v>
      </c>
      <c r="G88" s="202">
        <v>0</v>
      </c>
      <c r="H88" s="202"/>
      <c r="I88" s="12">
        <f t="shared" si="17"/>
        <v>0</v>
      </c>
      <c r="J88" s="37"/>
      <c r="K88" s="12">
        <f t="shared" si="24"/>
        <v>0</v>
      </c>
      <c r="L88" s="12">
        <f t="shared" si="25"/>
        <v>0</v>
      </c>
      <c r="M88" s="12">
        <f aca="true" t="shared" si="27" ref="M88:M94">I88-K88-L88</f>
        <v>0</v>
      </c>
      <c r="N88" s="34" t="s">
        <v>26</v>
      </c>
      <c r="O88" s="30">
        <f t="shared" si="26"/>
        <v>0</v>
      </c>
      <c r="P88" s="61"/>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2:39" s="74" customFormat="1" ht="13.5" customHeight="1">
      <c r="B89" s="170"/>
      <c r="C89" s="16" t="s">
        <v>87</v>
      </c>
      <c r="D89" s="9">
        <v>0</v>
      </c>
      <c r="E89" s="11" t="s">
        <v>147</v>
      </c>
      <c r="F89" s="9">
        <v>0</v>
      </c>
      <c r="G89" s="202">
        <v>0</v>
      </c>
      <c r="H89" s="202"/>
      <c r="I89" s="12">
        <f t="shared" si="17"/>
        <v>0</v>
      </c>
      <c r="J89" s="37"/>
      <c r="K89" s="12">
        <f t="shared" si="24"/>
        <v>0</v>
      </c>
      <c r="L89" s="12">
        <f t="shared" si="25"/>
        <v>0</v>
      </c>
      <c r="M89" s="12">
        <f t="shared" si="27"/>
        <v>0</v>
      </c>
      <c r="N89" s="34" t="s">
        <v>26</v>
      </c>
      <c r="O89" s="30">
        <f t="shared" si="26"/>
        <v>0</v>
      </c>
      <c r="P89" s="75"/>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2:39" s="74" customFormat="1" ht="13.5" customHeight="1">
      <c r="B90" s="170"/>
      <c r="C90" s="16" t="s">
        <v>89</v>
      </c>
      <c r="D90" s="9">
        <v>0</v>
      </c>
      <c r="E90" s="11" t="s">
        <v>147</v>
      </c>
      <c r="F90" s="9">
        <v>0</v>
      </c>
      <c r="G90" s="202">
        <v>0</v>
      </c>
      <c r="H90" s="202"/>
      <c r="I90" s="12">
        <f t="shared" si="17"/>
        <v>0</v>
      </c>
      <c r="J90" s="37"/>
      <c r="K90" s="12">
        <f t="shared" si="24"/>
        <v>0</v>
      </c>
      <c r="L90" s="12">
        <f t="shared" si="25"/>
        <v>0</v>
      </c>
      <c r="M90" s="12">
        <f t="shared" si="27"/>
        <v>0</v>
      </c>
      <c r="N90" s="34" t="s">
        <v>26</v>
      </c>
      <c r="O90" s="30">
        <f t="shared" si="26"/>
        <v>0</v>
      </c>
      <c r="P90" s="61"/>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2:39" s="74" customFormat="1" ht="13.5" customHeight="1">
      <c r="B91" s="170"/>
      <c r="C91" s="16" t="s">
        <v>94</v>
      </c>
      <c r="D91" s="9">
        <v>0</v>
      </c>
      <c r="E91" s="11" t="s">
        <v>147</v>
      </c>
      <c r="F91" s="9">
        <v>0</v>
      </c>
      <c r="G91" s="202">
        <v>0</v>
      </c>
      <c r="H91" s="202"/>
      <c r="I91" s="12">
        <f t="shared" si="17"/>
        <v>0</v>
      </c>
      <c r="J91" s="37"/>
      <c r="K91" s="12">
        <f>I91</f>
        <v>0</v>
      </c>
      <c r="L91" s="12">
        <f>I91-K91</f>
        <v>0</v>
      </c>
      <c r="M91" s="12">
        <f>I91-K91-L91</f>
        <v>0</v>
      </c>
      <c r="N91" s="34" t="s">
        <v>26</v>
      </c>
      <c r="O91" s="30">
        <f t="shared" si="26"/>
        <v>0</v>
      </c>
      <c r="P91" s="75"/>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2:39" s="74" customFormat="1" ht="13.5" customHeight="1">
      <c r="B92" s="170"/>
      <c r="C92" s="16" t="s">
        <v>30</v>
      </c>
      <c r="D92" s="9">
        <v>0</v>
      </c>
      <c r="E92" s="11" t="s">
        <v>147</v>
      </c>
      <c r="F92" s="9">
        <v>0</v>
      </c>
      <c r="G92" s="202">
        <v>0</v>
      </c>
      <c r="H92" s="202"/>
      <c r="I92" s="12">
        <f t="shared" si="17"/>
        <v>0</v>
      </c>
      <c r="J92" s="37"/>
      <c r="K92" s="12">
        <f t="shared" si="24"/>
        <v>0</v>
      </c>
      <c r="L92" s="12">
        <f t="shared" si="25"/>
        <v>0</v>
      </c>
      <c r="M92" s="12">
        <f t="shared" si="27"/>
        <v>0</v>
      </c>
      <c r="N92" s="34" t="s">
        <v>26</v>
      </c>
      <c r="O92" s="30">
        <f t="shared" si="26"/>
        <v>0</v>
      </c>
      <c r="P92" s="75"/>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2:39" s="74" customFormat="1" ht="13.5" customHeight="1">
      <c r="B93" s="170"/>
      <c r="C93" s="16" t="s">
        <v>85</v>
      </c>
      <c r="D93" s="9">
        <v>0</v>
      </c>
      <c r="E93" s="11" t="s">
        <v>147</v>
      </c>
      <c r="F93" s="9">
        <v>0</v>
      </c>
      <c r="G93" s="202">
        <v>0</v>
      </c>
      <c r="H93" s="202"/>
      <c r="I93" s="12">
        <f t="shared" si="17"/>
        <v>0</v>
      </c>
      <c r="J93" s="37"/>
      <c r="K93" s="12">
        <f t="shared" si="24"/>
        <v>0</v>
      </c>
      <c r="L93" s="12">
        <f t="shared" si="25"/>
        <v>0</v>
      </c>
      <c r="M93" s="12">
        <f t="shared" si="27"/>
        <v>0</v>
      </c>
      <c r="N93" s="34" t="s">
        <v>26</v>
      </c>
      <c r="O93" s="30">
        <f t="shared" si="26"/>
        <v>0</v>
      </c>
      <c r="P93" s="61"/>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2:39" s="74" customFormat="1" ht="13.5" customHeight="1">
      <c r="B94" s="170"/>
      <c r="C94" s="16" t="s">
        <v>99</v>
      </c>
      <c r="D94" s="9">
        <v>0</v>
      </c>
      <c r="E94" s="11" t="s">
        <v>147</v>
      </c>
      <c r="F94" s="9">
        <v>0</v>
      </c>
      <c r="G94" s="202">
        <v>0</v>
      </c>
      <c r="H94" s="202"/>
      <c r="I94" s="12">
        <f t="shared" si="17"/>
        <v>0</v>
      </c>
      <c r="J94" s="37"/>
      <c r="K94" s="12">
        <f t="shared" si="24"/>
        <v>0</v>
      </c>
      <c r="L94" s="12">
        <f t="shared" si="25"/>
        <v>0</v>
      </c>
      <c r="M94" s="12">
        <f t="shared" si="27"/>
        <v>0</v>
      </c>
      <c r="N94" s="34" t="s">
        <v>26</v>
      </c>
      <c r="O94" s="30">
        <f t="shared" si="26"/>
        <v>0</v>
      </c>
      <c r="P94" s="61"/>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2:39" s="74" customFormat="1" ht="13.5" customHeight="1">
      <c r="B95" s="170"/>
      <c r="C95" s="16" t="s">
        <v>100</v>
      </c>
      <c r="D95" s="9">
        <v>0</v>
      </c>
      <c r="E95" s="11" t="s">
        <v>147</v>
      </c>
      <c r="F95" s="9">
        <v>0</v>
      </c>
      <c r="G95" s="202">
        <v>0</v>
      </c>
      <c r="H95" s="202"/>
      <c r="I95" s="12">
        <f t="shared" si="17"/>
        <v>0</v>
      </c>
      <c r="J95" s="37"/>
      <c r="K95" s="12">
        <f t="shared" si="24"/>
        <v>0</v>
      </c>
      <c r="L95" s="12">
        <f t="shared" si="25"/>
        <v>0</v>
      </c>
      <c r="M95" s="12">
        <f>I95-K95-L95</f>
        <v>0</v>
      </c>
      <c r="N95" s="34" t="s">
        <v>26</v>
      </c>
      <c r="O95" s="30">
        <f t="shared" si="26"/>
        <v>0</v>
      </c>
      <c r="P95" s="61"/>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2:39" s="74" customFormat="1" ht="13.5" thickBot="1">
      <c r="B96" s="211"/>
      <c r="C96" s="116" t="s">
        <v>98</v>
      </c>
      <c r="D96" s="117">
        <v>0</v>
      </c>
      <c r="E96" s="118" t="s">
        <v>147</v>
      </c>
      <c r="F96" s="117">
        <v>0</v>
      </c>
      <c r="G96" s="244">
        <v>0</v>
      </c>
      <c r="H96" s="245"/>
      <c r="I96" s="119">
        <f t="shared" si="17"/>
        <v>0</v>
      </c>
      <c r="J96" s="37"/>
      <c r="K96" s="120">
        <f>I96</f>
        <v>0</v>
      </c>
      <c r="L96" s="120">
        <f>I96-K96</f>
        <v>0</v>
      </c>
      <c r="M96" s="120">
        <f>I96-K96-L96</f>
        <v>0</v>
      </c>
      <c r="N96" s="121" t="s">
        <v>26</v>
      </c>
      <c r="O96" s="30">
        <f>I96-K96-L96-M96</f>
        <v>0</v>
      </c>
      <c r="P96" s="40"/>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2:39" s="74" customFormat="1" ht="6" customHeight="1" thickBot="1">
      <c r="B97" s="215"/>
      <c r="C97" s="216"/>
      <c r="D97" s="216"/>
      <c r="E97" s="216"/>
      <c r="F97" s="216"/>
      <c r="G97" s="216"/>
      <c r="H97" s="216"/>
      <c r="I97" s="216"/>
      <c r="J97" s="216"/>
      <c r="K97" s="216"/>
      <c r="L97" s="216"/>
      <c r="M97" s="216"/>
      <c r="N97" s="217"/>
      <c r="O97" s="39">
        <f t="shared" si="26"/>
        <v>0</v>
      </c>
      <c r="P97" s="72"/>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2:39" s="74" customFormat="1" ht="13.5" thickBot="1">
      <c r="B98" s="205" t="s">
        <v>15</v>
      </c>
      <c r="C98" s="206"/>
      <c r="D98" s="206"/>
      <c r="E98" s="206"/>
      <c r="F98" s="206"/>
      <c r="G98" s="206"/>
      <c r="H98" s="207"/>
      <c r="I98" s="122">
        <f>SUM(I73:I96)</f>
        <v>0</v>
      </c>
      <c r="J98" s="37"/>
      <c r="K98" s="123">
        <f>SUM(K73:K96)</f>
        <v>0</v>
      </c>
      <c r="L98" s="122">
        <f>SUM(L73:L96)</f>
        <v>0</v>
      </c>
      <c r="M98" s="122">
        <f>SUM(M73:M96)</f>
        <v>0</v>
      </c>
      <c r="N98" s="37"/>
      <c r="O98" s="30">
        <f t="shared" si="26"/>
        <v>0</v>
      </c>
      <c r="P98" s="72"/>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2:39" s="74" customFormat="1" ht="6" customHeight="1" thickBot="1">
      <c r="B99" s="215"/>
      <c r="C99" s="216"/>
      <c r="D99" s="216"/>
      <c r="E99" s="216"/>
      <c r="F99" s="216"/>
      <c r="G99" s="216"/>
      <c r="H99" s="216"/>
      <c r="I99" s="216"/>
      <c r="J99" s="216"/>
      <c r="K99" s="216"/>
      <c r="L99" s="216"/>
      <c r="M99" s="216"/>
      <c r="N99" s="217"/>
      <c r="O99" s="30"/>
      <c r="P99" s="72"/>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2:39" s="74" customFormat="1" ht="13.5" thickBot="1">
      <c r="B100" s="246" t="s">
        <v>9</v>
      </c>
      <c r="C100" s="247"/>
      <c r="D100" s="247"/>
      <c r="E100" s="247"/>
      <c r="F100" s="247"/>
      <c r="G100" s="247"/>
      <c r="H100" s="247"/>
      <c r="I100" s="247"/>
      <c r="J100" s="247"/>
      <c r="K100" s="247"/>
      <c r="L100" s="247"/>
      <c r="M100" s="247"/>
      <c r="N100" s="248"/>
      <c r="O100" s="39"/>
      <c r="P100" s="72"/>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2:39" s="23" customFormat="1" ht="6" customHeight="1" thickBot="1">
      <c r="B101" s="215"/>
      <c r="C101" s="216"/>
      <c r="D101" s="216"/>
      <c r="E101" s="216"/>
      <c r="F101" s="216"/>
      <c r="G101" s="216"/>
      <c r="H101" s="216"/>
      <c r="I101" s="216"/>
      <c r="J101" s="216"/>
      <c r="K101" s="216"/>
      <c r="L101" s="216"/>
      <c r="M101" s="216"/>
      <c r="N101" s="217"/>
      <c r="O101" s="31"/>
      <c r="P101" s="72"/>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row>
    <row r="102" spans="2:39" s="74" customFormat="1" ht="13.5" customHeight="1" thickBot="1">
      <c r="B102" s="203"/>
      <c r="C102" s="212" t="s">
        <v>107</v>
      </c>
      <c r="D102" s="220" t="s">
        <v>22</v>
      </c>
      <c r="E102" s="8" t="s">
        <v>92</v>
      </c>
      <c r="F102" s="167" t="s">
        <v>139</v>
      </c>
      <c r="G102" s="175" t="s">
        <v>135</v>
      </c>
      <c r="H102" s="176"/>
      <c r="I102" s="167" t="s">
        <v>136</v>
      </c>
      <c r="J102" s="37"/>
      <c r="K102" s="236" t="s">
        <v>140</v>
      </c>
      <c r="L102" s="236" t="s">
        <v>123</v>
      </c>
      <c r="M102" s="236" t="s">
        <v>137</v>
      </c>
      <c r="N102" s="236" t="s">
        <v>138</v>
      </c>
      <c r="O102" s="39"/>
      <c r="P102" s="151" t="s">
        <v>27</v>
      </c>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2:39" s="74" customFormat="1" ht="13.5" customHeight="1" thickBot="1">
      <c r="B103" s="204"/>
      <c r="C103" s="179"/>
      <c r="D103" s="173"/>
      <c r="E103" s="8" t="s">
        <v>93</v>
      </c>
      <c r="F103" s="221"/>
      <c r="G103" s="177"/>
      <c r="H103" s="178"/>
      <c r="I103" s="168"/>
      <c r="J103" s="37"/>
      <c r="K103" s="249"/>
      <c r="L103" s="249"/>
      <c r="M103" s="249"/>
      <c r="N103" s="249"/>
      <c r="O103" s="39"/>
      <c r="P103" s="132"/>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2:39" s="74" customFormat="1" ht="13.5" customHeight="1">
      <c r="B104" s="181" t="s">
        <v>111</v>
      </c>
      <c r="C104" s="104" t="s">
        <v>3</v>
      </c>
      <c r="D104" s="114">
        <v>0</v>
      </c>
      <c r="E104" s="106" t="s">
        <v>147</v>
      </c>
      <c r="F104" s="159">
        <v>0</v>
      </c>
      <c r="G104" s="240">
        <v>0</v>
      </c>
      <c r="H104" s="241"/>
      <c r="I104" s="107">
        <f>D104*F104*G104</f>
        <v>0</v>
      </c>
      <c r="J104" s="58"/>
      <c r="K104" s="59">
        <f aca="true" t="shared" si="28" ref="K104:K109">I104</f>
        <v>0</v>
      </c>
      <c r="L104" s="59">
        <f aca="true" t="shared" si="29" ref="L104:L109">I104-K104</f>
        <v>0</v>
      </c>
      <c r="M104" s="59">
        <f aca="true" t="shared" si="30" ref="M104:M109">I104-K104-L104</f>
        <v>0</v>
      </c>
      <c r="N104" s="36" t="s">
        <v>26</v>
      </c>
      <c r="O104" s="30">
        <f>I104-K104-L104-M104</f>
        <v>0</v>
      </c>
      <c r="P104" s="67"/>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2:39" s="74" customFormat="1" ht="13.5" customHeight="1">
      <c r="B105" s="182"/>
      <c r="C105" s="16" t="s">
        <v>10</v>
      </c>
      <c r="D105" s="9">
        <v>0</v>
      </c>
      <c r="E105" s="11" t="s">
        <v>147</v>
      </c>
      <c r="F105" s="158">
        <v>0</v>
      </c>
      <c r="G105" s="202">
        <v>0</v>
      </c>
      <c r="H105" s="202"/>
      <c r="I105" s="12">
        <f aca="true" t="shared" si="31" ref="I105:I119">D105*F105*G105</f>
        <v>0</v>
      </c>
      <c r="J105" s="37"/>
      <c r="K105" s="12">
        <f t="shared" si="28"/>
        <v>0</v>
      </c>
      <c r="L105" s="12">
        <f t="shared" si="29"/>
        <v>0</v>
      </c>
      <c r="M105" s="12">
        <f t="shared" si="30"/>
        <v>0</v>
      </c>
      <c r="N105" s="34" t="s">
        <v>26</v>
      </c>
      <c r="O105" s="30">
        <f>I105-K105-L105-M105</f>
        <v>0</v>
      </c>
      <c r="P105" s="61"/>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2:39" s="74" customFormat="1" ht="13.5" customHeight="1">
      <c r="B106" s="182"/>
      <c r="C106" s="16" t="s">
        <v>2</v>
      </c>
      <c r="D106" s="9">
        <v>0</v>
      </c>
      <c r="E106" s="11" t="s">
        <v>147</v>
      </c>
      <c r="F106" s="158">
        <v>0</v>
      </c>
      <c r="G106" s="202">
        <v>0</v>
      </c>
      <c r="H106" s="202"/>
      <c r="I106" s="12">
        <f t="shared" si="31"/>
        <v>0</v>
      </c>
      <c r="J106" s="37"/>
      <c r="K106" s="12">
        <f t="shared" si="28"/>
        <v>0</v>
      </c>
      <c r="L106" s="12">
        <f t="shared" si="29"/>
        <v>0</v>
      </c>
      <c r="M106" s="12">
        <f t="shared" si="30"/>
        <v>0</v>
      </c>
      <c r="N106" s="34" t="s">
        <v>26</v>
      </c>
      <c r="O106" s="30">
        <f>I106-K106-L106-M106</f>
        <v>0</v>
      </c>
      <c r="P106" s="61"/>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2:16" s="73" customFormat="1" ht="13.5" customHeight="1">
      <c r="B107" s="182"/>
      <c r="C107" s="16" t="s">
        <v>11</v>
      </c>
      <c r="D107" s="9">
        <v>0</v>
      </c>
      <c r="E107" s="11" t="s">
        <v>147</v>
      </c>
      <c r="F107" s="158">
        <v>0</v>
      </c>
      <c r="G107" s="202">
        <v>0</v>
      </c>
      <c r="H107" s="202"/>
      <c r="I107" s="12">
        <f t="shared" si="31"/>
        <v>0</v>
      </c>
      <c r="J107" s="37"/>
      <c r="K107" s="12">
        <f t="shared" si="28"/>
        <v>0</v>
      </c>
      <c r="L107" s="12">
        <f t="shared" si="29"/>
        <v>0</v>
      </c>
      <c r="M107" s="12">
        <f t="shared" si="30"/>
        <v>0</v>
      </c>
      <c r="N107" s="34" t="s">
        <v>26</v>
      </c>
      <c r="O107" s="30">
        <f>I107-K107-L107-M107</f>
        <v>0</v>
      </c>
      <c r="P107" s="61"/>
    </row>
    <row r="108" spans="2:16" s="73" customFormat="1" ht="13.5" customHeight="1">
      <c r="B108" s="182"/>
      <c r="C108" s="16" t="s">
        <v>4</v>
      </c>
      <c r="D108" s="9">
        <v>0</v>
      </c>
      <c r="E108" s="11" t="s">
        <v>147</v>
      </c>
      <c r="F108" s="158">
        <v>0</v>
      </c>
      <c r="G108" s="202">
        <v>0</v>
      </c>
      <c r="H108" s="202"/>
      <c r="I108" s="12">
        <f t="shared" si="31"/>
        <v>0</v>
      </c>
      <c r="J108" s="37"/>
      <c r="K108" s="12">
        <f t="shared" si="28"/>
        <v>0</v>
      </c>
      <c r="L108" s="12">
        <f t="shared" si="29"/>
        <v>0</v>
      </c>
      <c r="M108" s="12">
        <f t="shared" si="30"/>
        <v>0</v>
      </c>
      <c r="N108" s="34" t="s">
        <v>26</v>
      </c>
      <c r="O108" s="30">
        <f>I108-K108-L108-M108</f>
        <v>0</v>
      </c>
      <c r="P108" s="61"/>
    </row>
    <row r="109" spans="2:16" s="73" customFormat="1" ht="13.5" thickBot="1">
      <c r="B109" s="252"/>
      <c r="C109" s="109" t="s">
        <v>98</v>
      </c>
      <c r="D109" s="115">
        <v>0</v>
      </c>
      <c r="E109" s="14" t="s">
        <v>147</v>
      </c>
      <c r="F109" s="160">
        <v>0</v>
      </c>
      <c r="G109" s="242">
        <v>0</v>
      </c>
      <c r="H109" s="243"/>
      <c r="I109" s="102">
        <f t="shared" si="31"/>
        <v>0</v>
      </c>
      <c r="J109" s="65"/>
      <c r="K109" s="64">
        <f t="shared" si="28"/>
        <v>0</v>
      </c>
      <c r="L109" s="64">
        <f t="shared" si="29"/>
        <v>0</v>
      </c>
      <c r="M109" s="64">
        <f t="shared" si="30"/>
        <v>0</v>
      </c>
      <c r="N109" s="35" t="s">
        <v>26</v>
      </c>
      <c r="O109" s="30"/>
      <c r="P109" s="40"/>
    </row>
    <row r="110" spans="2:16" s="73" customFormat="1" ht="13.5" customHeight="1">
      <c r="B110" s="169" t="s">
        <v>112</v>
      </c>
      <c r="C110" s="104" t="s">
        <v>12</v>
      </c>
      <c r="D110" s="114">
        <v>0</v>
      </c>
      <c r="E110" s="106" t="s">
        <v>147</v>
      </c>
      <c r="F110" s="159">
        <v>0</v>
      </c>
      <c r="G110" s="240">
        <v>0</v>
      </c>
      <c r="H110" s="241"/>
      <c r="I110" s="107">
        <f t="shared" si="31"/>
        <v>0</v>
      </c>
      <c r="J110" s="58"/>
      <c r="K110" s="59">
        <f>I110</f>
        <v>0</v>
      </c>
      <c r="L110" s="59">
        <f>I110-K110</f>
        <v>0</v>
      </c>
      <c r="M110" s="59">
        <f>I110-K110-L110</f>
        <v>0</v>
      </c>
      <c r="N110" s="36" t="s">
        <v>26</v>
      </c>
      <c r="O110" s="30">
        <f>I110-K110-L110-M110</f>
        <v>0</v>
      </c>
      <c r="P110" s="67"/>
    </row>
    <row r="111" spans="2:16" s="73" customFormat="1" ht="13.5" customHeight="1">
      <c r="B111" s="170"/>
      <c r="C111" s="16" t="s">
        <v>21</v>
      </c>
      <c r="D111" s="9">
        <v>0</v>
      </c>
      <c r="E111" s="11" t="s">
        <v>147</v>
      </c>
      <c r="F111" s="158">
        <v>0</v>
      </c>
      <c r="G111" s="202">
        <v>0</v>
      </c>
      <c r="H111" s="202"/>
      <c r="I111" s="12">
        <f t="shared" si="31"/>
        <v>0</v>
      </c>
      <c r="J111" s="37"/>
      <c r="K111" s="12">
        <f>I111</f>
        <v>0</v>
      </c>
      <c r="L111" s="12">
        <f>I111-K111</f>
        <v>0</v>
      </c>
      <c r="M111" s="12">
        <f>I111-K111-L111</f>
        <v>0</v>
      </c>
      <c r="N111" s="34" t="s">
        <v>26</v>
      </c>
      <c r="O111" s="30">
        <f>I111-K111-L111-M111</f>
        <v>0</v>
      </c>
      <c r="P111" s="75"/>
    </row>
    <row r="112" spans="2:16" s="73" customFormat="1" ht="13.5" customHeight="1">
      <c r="B112" s="170"/>
      <c r="C112" s="16" t="s">
        <v>20</v>
      </c>
      <c r="D112" s="9">
        <v>0</v>
      </c>
      <c r="E112" s="11" t="s">
        <v>147</v>
      </c>
      <c r="F112" s="158">
        <v>0</v>
      </c>
      <c r="G112" s="202">
        <v>0</v>
      </c>
      <c r="H112" s="202"/>
      <c r="I112" s="12">
        <f t="shared" si="31"/>
        <v>0</v>
      </c>
      <c r="J112" s="37"/>
      <c r="K112" s="12">
        <f>I112</f>
        <v>0</v>
      </c>
      <c r="L112" s="12">
        <f>I112-K112</f>
        <v>0</v>
      </c>
      <c r="M112" s="12">
        <f>I112-K112-L112</f>
        <v>0</v>
      </c>
      <c r="N112" s="34" t="s">
        <v>26</v>
      </c>
      <c r="O112" s="30">
        <f>I112-K112-L112-M112</f>
        <v>0</v>
      </c>
      <c r="P112" s="61"/>
    </row>
    <row r="113" spans="2:16" s="19" customFormat="1" ht="13.5" thickBot="1">
      <c r="B113" s="211"/>
      <c r="C113" s="109" t="s">
        <v>98</v>
      </c>
      <c r="D113" s="115">
        <v>0</v>
      </c>
      <c r="E113" s="14" t="s">
        <v>147</v>
      </c>
      <c r="F113" s="160">
        <v>0</v>
      </c>
      <c r="G113" s="242">
        <v>0</v>
      </c>
      <c r="H113" s="243"/>
      <c r="I113" s="102">
        <f t="shared" si="31"/>
        <v>0</v>
      </c>
      <c r="J113" s="65"/>
      <c r="K113" s="64">
        <f>I113</f>
        <v>0</v>
      </c>
      <c r="L113" s="64">
        <f>I113-K113</f>
        <v>0</v>
      </c>
      <c r="M113" s="64">
        <f>I113-K113-L113</f>
        <v>0</v>
      </c>
      <c r="N113" s="35" t="s">
        <v>26</v>
      </c>
      <c r="O113" s="30">
        <f>I113-K113-L113-M113</f>
        <v>0</v>
      </c>
      <c r="P113" s="40"/>
    </row>
    <row r="114" spans="2:16" s="19" customFormat="1" ht="13.5" customHeight="1">
      <c r="B114" s="181" t="s">
        <v>113</v>
      </c>
      <c r="C114" s="104" t="s">
        <v>32</v>
      </c>
      <c r="D114" s="114">
        <v>0</v>
      </c>
      <c r="E114" s="106" t="s">
        <v>147</v>
      </c>
      <c r="F114" s="159">
        <v>0</v>
      </c>
      <c r="G114" s="240">
        <v>0</v>
      </c>
      <c r="H114" s="241"/>
      <c r="I114" s="107">
        <f t="shared" si="31"/>
        <v>0</v>
      </c>
      <c r="J114" s="58"/>
      <c r="K114" s="59">
        <f aca="true" t="shared" si="32" ref="K114:K119">I114</f>
        <v>0</v>
      </c>
      <c r="L114" s="59">
        <f aca="true" t="shared" si="33" ref="L114:L119">I114-K114</f>
        <v>0</v>
      </c>
      <c r="M114" s="59">
        <f aca="true" t="shared" si="34" ref="M114:M119">I114-K114-L114</f>
        <v>0</v>
      </c>
      <c r="N114" s="36" t="s">
        <v>26</v>
      </c>
      <c r="O114" s="30">
        <f aca="true" t="shared" si="35" ref="O114:O121">I114-K114-L114-M114</f>
        <v>0</v>
      </c>
      <c r="P114" s="67"/>
    </row>
    <row r="115" spans="2:16" s="19" customFormat="1" ht="13.5" customHeight="1">
      <c r="B115" s="182"/>
      <c r="C115" s="16" t="s">
        <v>5</v>
      </c>
      <c r="D115" s="9">
        <v>0</v>
      </c>
      <c r="E115" s="11" t="s">
        <v>147</v>
      </c>
      <c r="F115" s="158">
        <v>0</v>
      </c>
      <c r="G115" s="202">
        <v>0</v>
      </c>
      <c r="H115" s="202"/>
      <c r="I115" s="12">
        <f t="shared" si="31"/>
        <v>0</v>
      </c>
      <c r="J115" s="37"/>
      <c r="K115" s="12">
        <f t="shared" si="32"/>
        <v>0</v>
      </c>
      <c r="L115" s="12">
        <f t="shared" si="33"/>
        <v>0</v>
      </c>
      <c r="M115" s="12">
        <f t="shared" si="34"/>
        <v>0</v>
      </c>
      <c r="N115" s="34" t="s">
        <v>26</v>
      </c>
      <c r="O115" s="30">
        <f t="shared" si="35"/>
        <v>0</v>
      </c>
      <c r="P115" s="75"/>
    </row>
    <row r="116" spans="2:16" s="19" customFormat="1" ht="13.5" customHeight="1">
      <c r="B116" s="182"/>
      <c r="C116" s="16" t="s">
        <v>1</v>
      </c>
      <c r="D116" s="9">
        <v>0</v>
      </c>
      <c r="E116" s="11" t="s">
        <v>147</v>
      </c>
      <c r="F116" s="158">
        <v>0</v>
      </c>
      <c r="G116" s="202">
        <v>0</v>
      </c>
      <c r="H116" s="202"/>
      <c r="I116" s="12">
        <f t="shared" si="31"/>
        <v>0</v>
      </c>
      <c r="J116" s="37"/>
      <c r="K116" s="12">
        <f t="shared" si="32"/>
        <v>0</v>
      </c>
      <c r="L116" s="12">
        <f t="shared" si="33"/>
        <v>0</v>
      </c>
      <c r="M116" s="12">
        <f t="shared" si="34"/>
        <v>0</v>
      </c>
      <c r="N116" s="34" t="s">
        <v>26</v>
      </c>
      <c r="O116" s="30">
        <f t="shared" si="35"/>
        <v>0</v>
      </c>
      <c r="P116" s="61"/>
    </row>
    <row r="117" spans="2:16" s="19" customFormat="1" ht="13.5" customHeight="1">
      <c r="B117" s="182"/>
      <c r="C117" s="97" t="s">
        <v>65</v>
      </c>
      <c r="D117" s="9">
        <v>0</v>
      </c>
      <c r="E117" s="11" t="s">
        <v>147</v>
      </c>
      <c r="F117" s="158">
        <v>0</v>
      </c>
      <c r="G117" s="202">
        <v>0</v>
      </c>
      <c r="H117" s="202"/>
      <c r="I117" s="12">
        <f t="shared" si="31"/>
        <v>0</v>
      </c>
      <c r="J117" s="37"/>
      <c r="K117" s="12">
        <f t="shared" si="32"/>
        <v>0</v>
      </c>
      <c r="L117" s="12">
        <f t="shared" si="33"/>
        <v>0</v>
      </c>
      <c r="M117" s="12">
        <f t="shared" si="34"/>
        <v>0</v>
      </c>
      <c r="N117" s="34" t="s">
        <v>26</v>
      </c>
      <c r="O117" s="30">
        <f>I117-K117-L117-M117</f>
        <v>0</v>
      </c>
      <c r="P117" s="61"/>
    </row>
    <row r="118" spans="2:16" s="19" customFormat="1" ht="13.5" customHeight="1">
      <c r="B118" s="182"/>
      <c r="C118" s="16" t="s">
        <v>14</v>
      </c>
      <c r="D118" s="9">
        <v>0</v>
      </c>
      <c r="E118" s="11" t="s">
        <v>147</v>
      </c>
      <c r="F118" s="158">
        <v>0</v>
      </c>
      <c r="G118" s="202">
        <v>0</v>
      </c>
      <c r="H118" s="202"/>
      <c r="I118" s="12">
        <f t="shared" si="31"/>
        <v>0</v>
      </c>
      <c r="J118" s="37"/>
      <c r="K118" s="12">
        <f t="shared" si="32"/>
        <v>0</v>
      </c>
      <c r="L118" s="12">
        <f t="shared" si="33"/>
        <v>0</v>
      </c>
      <c r="M118" s="12">
        <f t="shared" si="34"/>
        <v>0</v>
      </c>
      <c r="N118" s="34" t="s">
        <v>26</v>
      </c>
      <c r="O118" s="30">
        <f>I118-K118-L118-M118</f>
        <v>0</v>
      </c>
      <c r="P118" s="61"/>
    </row>
    <row r="119" spans="2:16" s="19" customFormat="1" ht="13.5" thickBot="1">
      <c r="B119" s="182"/>
      <c r="C119" s="116" t="s">
        <v>98</v>
      </c>
      <c r="D119" s="127">
        <v>0</v>
      </c>
      <c r="E119" s="118" t="s">
        <v>147</v>
      </c>
      <c r="F119" s="160">
        <v>0</v>
      </c>
      <c r="G119" s="244">
        <v>0</v>
      </c>
      <c r="H119" s="245"/>
      <c r="I119" s="119">
        <f t="shared" si="31"/>
        <v>0</v>
      </c>
      <c r="J119" s="37"/>
      <c r="K119" s="120">
        <f t="shared" si="32"/>
        <v>0</v>
      </c>
      <c r="L119" s="120">
        <f t="shared" si="33"/>
        <v>0</v>
      </c>
      <c r="M119" s="120">
        <f t="shared" si="34"/>
        <v>0</v>
      </c>
      <c r="N119" s="121" t="s">
        <v>26</v>
      </c>
      <c r="O119" s="31">
        <f t="shared" si="35"/>
        <v>0</v>
      </c>
      <c r="P119" s="66"/>
    </row>
    <row r="120" spans="2:16" s="19" customFormat="1" ht="6" customHeight="1" thickBot="1">
      <c r="B120" s="277"/>
      <c r="C120" s="278"/>
      <c r="D120" s="278"/>
      <c r="E120" s="278"/>
      <c r="F120" s="280"/>
      <c r="G120" s="278"/>
      <c r="H120" s="278"/>
      <c r="I120" s="278"/>
      <c r="J120" s="278"/>
      <c r="K120" s="278"/>
      <c r="L120" s="278"/>
      <c r="M120" s="278"/>
      <c r="N120" s="279"/>
      <c r="O120" s="31">
        <f t="shared" si="35"/>
        <v>0</v>
      </c>
      <c r="P120" s="72"/>
    </row>
    <row r="121" spans="2:16" s="19" customFormat="1" ht="15.75" customHeight="1" thickBot="1">
      <c r="B121" s="259" t="s">
        <v>16</v>
      </c>
      <c r="C121" s="260"/>
      <c r="D121" s="260"/>
      <c r="E121" s="260"/>
      <c r="F121" s="260"/>
      <c r="G121" s="260"/>
      <c r="H121" s="261"/>
      <c r="I121" s="128">
        <f>SUM(I104:I119)</f>
        <v>0</v>
      </c>
      <c r="J121" s="37"/>
      <c r="K121" s="122">
        <f>SUM(K104:K119)</f>
        <v>0</v>
      </c>
      <c r="L121" s="122">
        <f>SUM(L104:L119)</f>
        <v>0</v>
      </c>
      <c r="M121" s="122">
        <f>SUM(M104:M119)</f>
        <v>0</v>
      </c>
      <c r="N121" s="37"/>
      <c r="O121" s="30">
        <f t="shared" si="35"/>
        <v>0</v>
      </c>
      <c r="P121" s="72"/>
    </row>
    <row r="122" spans="2:16" s="19" customFormat="1" ht="6" customHeight="1" thickBot="1">
      <c r="B122" s="274"/>
      <c r="C122" s="275"/>
      <c r="D122" s="275"/>
      <c r="E122" s="275"/>
      <c r="F122" s="275"/>
      <c r="G122" s="275"/>
      <c r="H122" s="275"/>
      <c r="I122" s="275"/>
      <c r="J122" s="275"/>
      <c r="K122" s="275"/>
      <c r="L122" s="275"/>
      <c r="M122" s="275"/>
      <c r="N122" s="276"/>
      <c r="O122" s="30"/>
      <c r="P122" s="72"/>
    </row>
    <row r="123" spans="2:39" s="74" customFormat="1" ht="13.5" thickBot="1">
      <c r="B123" s="262" t="s">
        <v>105</v>
      </c>
      <c r="C123" s="263"/>
      <c r="D123" s="263"/>
      <c r="E123" s="263"/>
      <c r="F123" s="263"/>
      <c r="G123" s="263"/>
      <c r="H123" s="263"/>
      <c r="I123" s="263"/>
      <c r="J123" s="263"/>
      <c r="K123" s="263"/>
      <c r="L123" s="263"/>
      <c r="M123" s="263"/>
      <c r="N123" s="264"/>
      <c r="O123" s="39"/>
      <c r="P123" s="72"/>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2:39" s="23" customFormat="1" ht="6" customHeight="1" thickBot="1">
      <c r="B124" s="215"/>
      <c r="C124" s="216"/>
      <c r="D124" s="216"/>
      <c r="E124" s="216"/>
      <c r="F124" s="216"/>
      <c r="G124" s="216"/>
      <c r="H124" s="216"/>
      <c r="I124" s="216"/>
      <c r="J124" s="216"/>
      <c r="K124" s="216"/>
      <c r="L124" s="216"/>
      <c r="M124" s="216"/>
      <c r="N124" s="217"/>
      <c r="O124" s="31"/>
      <c r="P124" s="72"/>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row>
    <row r="125" spans="2:39" s="74" customFormat="1" ht="13.5" customHeight="1">
      <c r="B125" s="213"/>
      <c r="C125" s="179" t="s">
        <v>107</v>
      </c>
      <c r="D125" s="220" t="s">
        <v>22</v>
      </c>
      <c r="E125" s="173" t="s">
        <v>79</v>
      </c>
      <c r="F125" s="167" t="s">
        <v>134</v>
      </c>
      <c r="G125" s="175" t="s">
        <v>135</v>
      </c>
      <c r="H125" s="176"/>
      <c r="I125" s="167" t="s">
        <v>136</v>
      </c>
      <c r="J125" s="37"/>
      <c r="K125" s="236" t="s">
        <v>103</v>
      </c>
      <c r="L125" s="236" t="s">
        <v>123</v>
      </c>
      <c r="M125" s="236" t="s">
        <v>137</v>
      </c>
      <c r="N125" s="236" t="s">
        <v>138</v>
      </c>
      <c r="O125" s="39"/>
      <c r="P125" s="152" t="s">
        <v>27</v>
      </c>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2:39" s="74" customFormat="1" ht="13.5" customHeight="1" thickBot="1">
      <c r="B126" s="214"/>
      <c r="C126" s="180"/>
      <c r="D126" s="174"/>
      <c r="E126" s="174"/>
      <c r="F126" s="221"/>
      <c r="G126" s="229"/>
      <c r="H126" s="230"/>
      <c r="I126" s="221"/>
      <c r="J126" s="37"/>
      <c r="K126" s="237"/>
      <c r="L126" s="237"/>
      <c r="M126" s="237"/>
      <c r="N126" s="237"/>
      <c r="O126" s="39"/>
      <c r="P126" s="76"/>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2:39" s="74" customFormat="1" ht="13.5" customHeight="1">
      <c r="B127" s="169" t="s">
        <v>114</v>
      </c>
      <c r="C127" s="17" t="s">
        <v>90</v>
      </c>
      <c r="D127" s="9">
        <v>0</v>
      </c>
      <c r="E127" s="18" t="s">
        <v>86</v>
      </c>
      <c r="F127" s="13">
        <v>0</v>
      </c>
      <c r="G127" s="231">
        <v>0</v>
      </c>
      <c r="H127" s="232"/>
      <c r="I127" s="15">
        <f>D127*F127*G127</f>
        <v>0</v>
      </c>
      <c r="J127" s="37"/>
      <c r="K127" s="15"/>
      <c r="L127" s="15">
        <f aca="true" t="shared" si="36" ref="L127:L135">I127</f>
        <v>0</v>
      </c>
      <c r="M127" s="15">
        <f aca="true" t="shared" si="37" ref="M127:M135">I127-L127</f>
        <v>0</v>
      </c>
      <c r="N127" s="18" t="s">
        <v>26</v>
      </c>
      <c r="O127" s="30">
        <f>I127-L127-M127</f>
        <v>0</v>
      </c>
      <c r="P127" s="67"/>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2:39" s="74" customFormat="1" ht="13.5" customHeight="1">
      <c r="B128" s="170"/>
      <c r="C128" s="16" t="s">
        <v>84</v>
      </c>
      <c r="D128" s="9">
        <v>0</v>
      </c>
      <c r="E128" s="9" t="s">
        <v>86</v>
      </c>
      <c r="F128" s="10">
        <v>0</v>
      </c>
      <c r="G128" s="183">
        <v>0</v>
      </c>
      <c r="H128" s="184"/>
      <c r="I128" s="15">
        <f aca="true" t="shared" si="38" ref="I128:I135">D128*F128*G128</f>
        <v>0</v>
      </c>
      <c r="J128" s="37"/>
      <c r="K128" s="12"/>
      <c r="L128" s="12">
        <f t="shared" si="36"/>
        <v>0</v>
      </c>
      <c r="M128" s="12">
        <f t="shared" si="37"/>
        <v>0</v>
      </c>
      <c r="N128" s="9" t="s">
        <v>26</v>
      </c>
      <c r="O128" s="30">
        <f aca="true" t="shared" si="39" ref="O128:O137">I128-L128-M128</f>
        <v>0</v>
      </c>
      <c r="P128" s="61"/>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2:16" s="73" customFormat="1" ht="13.5" customHeight="1">
      <c r="B129" s="170"/>
      <c r="C129" s="16" t="s">
        <v>28</v>
      </c>
      <c r="D129" s="9">
        <v>0</v>
      </c>
      <c r="E129" s="9" t="s">
        <v>86</v>
      </c>
      <c r="F129" s="10">
        <v>0</v>
      </c>
      <c r="G129" s="183">
        <v>0</v>
      </c>
      <c r="H129" s="184"/>
      <c r="I129" s="15">
        <f t="shared" si="38"/>
        <v>0</v>
      </c>
      <c r="J129" s="37"/>
      <c r="K129" s="12"/>
      <c r="L129" s="12">
        <f t="shared" si="36"/>
        <v>0</v>
      </c>
      <c r="M129" s="12">
        <f t="shared" si="37"/>
        <v>0</v>
      </c>
      <c r="N129" s="9" t="s">
        <v>26</v>
      </c>
      <c r="O129" s="30">
        <f t="shared" si="39"/>
        <v>0</v>
      </c>
      <c r="P129" s="61"/>
    </row>
    <row r="130" spans="2:16" s="73" customFormat="1" ht="13.5" thickBot="1">
      <c r="B130" s="211"/>
      <c r="C130" s="16" t="s">
        <v>98</v>
      </c>
      <c r="D130" s="9">
        <v>0</v>
      </c>
      <c r="E130" s="9" t="s">
        <v>86</v>
      </c>
      <c r="F130" s="10">
        <v>0</v>
      </c>
      <c r="G130" s="183">
        <v>0</v>
      </c>
      <c r="H130" s="184"/>
      <c r="I130" s="15">
        <f t="shared" si="38"/>
        <v>0</v>
      </c>
      <c r="J130" s="37"/>
      <c r="K130" s="12"/>
      <c r="L130" s="12">
        <f t="shared" si="36"/>
        <v>0</v>
      </c>
      <c r="M130" s="12">
        <f t="shared" si="37"/>
        <v>0</v>
      </c>
      <c r="N130" s="9" t="s">
        <v>26</v>
      </c>
      <c r="O130" s="30">
        <f>I130-L130-M130</f>
        <v>0</v>
      </c>
      <c r="P130" s="40"/>
    </row>
    <row r="131" spans="2:16" s="73" customFormat="1" ht="13.5" customHeight="1">
      <c r="B131" s="169" t="s">
        <v>115</v>
      </c>
      <c r="C131" s="16" t="s">
        <v>23</v>
      </c>
      <c r="D131" s="9">
        <v>0</v>
      </c>
      <c r="E131" s="9" t="s">
        <v>86</v>
      </c>
      <c r="F131" s="10">
        <v>0</v>
      </c>
      <c r="G131" s="183">
        <v>0</v>
      </c>
      <c r="H131" s="184"/>
      <c r="I131" s="15">
        <f t="shared" si="38"/>
        <v>0</v>
      </c>
      <c r="J131" s="37"/>
      <c r="K131" s="12"/>
      <c r="L131" s="12">
        <f t="shared" si="36"/>
        <v>0</v>
      </c>
      <c r="M131" s="12">
        <f t="shared" si="37"/>
        <v>0</v>
      </c>
      <c r="N131" s="9" t="s">
        <v>26</v>
      </c>
      <c r="O131" s="30">
        <f>I131-L131-M131</f>
        <v>0</v>
      </c>
      <c r="P131" s="67"/>
    </row>
    <row r="132" spans="2:16" s="73" customFormat="1" ht="13.5" customHeight="1">
      <c r="B132" s="170"/>
      <c r="C132" s="16" t="s">
        <v>24</v>
      </c>
      <c r="D132" s="9">
        <v>0</v>
      </c>
      <c r="E132" s="9" t="s">
        <v>86</v>
      </c>
      <c r="F132" s="10">
        <v>0</v>
      </c>
      <c r="G132" s="183">
        <v>0</v>
      </c>
      <c r="H132" s="184"/>
      <c r="I132" s="15">
        <f t="shared" si="38"/>
        <v>0</v>
      </c>
      <c r="J132" s="37"/>
      <c r="K132" s="12"/>
      <c r="L132" s="12">
        <f t="shared" si="36"/>
        <v>0</v>
      </c>
      <c r="M132" s="12">
        <f t="shared" si="37"/>
        <v>0</v>
      </c>
      <c r="N132" s="9" t="s">
        <v>26</v>
      </c>
      <c r="O132" s="30">
        <f t="shared" si="39"/>
        <v>0</v>
      </c>
      <c r="P132" s="61"/>
    </row>
    <row r="133" spans="2:16" s="73" customFormat="1" ht="13.5" customHeight="1">
      <c r="B133" s="170"/>
      <c r="C133" s="16" t="s">
        <v>25</v>
      </c>
      <c r="D133" s="9">
        <v>0</v>
      </c>
      <c r="E133" s="9" t="s">
        <v>86</v>
      </c>
      <c r="F133" s="10">
        <v>0</v>
      </c>
      <c r="G133" s="183">
        <v>0</v>
      </c>
      <c r="H133" s="184"/>
      <c r="I133" s="15">
        <f t="shared" si="38"/>
        <v>0</v>
      </c>
      <c r="J133" s="37"/>
      <c r="K133" s="12"/>
      <c r="L133" s="12">
        <f t="shared" si="36"/>
        <v>0</v>
      </c>
      <c r="M133" s="12">
        <f t="shared" si="37"/>
        <v>0</v>
      </c>
      <c r="N133" s="9" t="s">
        <v>26</v>
      </c>
      <c r="O133" s="30">
        <f t="shared" si="39"/>
        <v>0</v>
      </c>
      <c r="P133" s="61"/>
    </row>
    <row r="134" spans="2:16" s="73" customFormat="1" ht="13.5" customHeight="1">
      <c r="B134" s="170"/>
      <c r="C134" s="16" t="s">
        <v>29</v>
      </c>
      <c r="D134" s="9">
        <v>0</v>
      </c>
      <c r="E134" s="9" t="s">
        <v>86</v>
      </c>
      <c r="F134" s="10">
        <v>0</v>
      </c>
      <c r="G134" s="183">
        <v>0</v>
      </c>
      <c r="H134" s="184"/>
      <c r="I134" s="15">
        <f t="shared" si="38"/>
        <v>0</v>
      </c>
      <c r="J134" s="37"/>
      <c r="K134" s="12"/>
      <c r="L134" s="12">
        <f t="shared" si="36"/>
        <v>0</v>
      </c>
      <c r="M134" s="12">
        <f t="shared" si="37"/>
        <v>0</v>
      </c>
      <c r="N134" s="9" t="s">
        <v>26</v>
      </c>
      <c r="O134" s="30">
        <f t="shared" si="39"/>
        <v>0</v>
      </c>
      <c r="P134" s="61"/>
    </row>
    <row r="135" spans="2:16" s="19" customFormat="1" ht="13.5" thickBot="1">
      <c r="B135" s="170"/>
      <c r="C135" s="129" t="s">
        <v>98</v>
      </c>
      <c r="D135" s="130">
        <v>0</v>
      </c>
      <c r="E135" s="130" t="s">
        <v>86</v>
      </c>
      <c r="F135" s="131">
        <v>0</v>
      </c>
      <c r="G135" s="250">
        <v>0</v>
      </c>
      <c r="H135" s="251"/>
      <c r="I135" s="119">
        <f t="shared" si="38"/>
        <v>0</v>
      </c>
      <c r="J135" s="37"/>
      <c r="K135" s="120"/>
      <c r="L135" s="120">
        <f t="shared" si="36"/>
        <v>0</v>
      </c>
      <c r="M135" s="120">
        <f t="shared" si="37"/>
        <v>0</v>
      </c>
      <c r="N135" s="130" t="s">
        <v>26</v>
      </c>
      <c r="O135" s="30">
        <f t="shared" si="39"/>
        <v>0</v>
      </c>
      <c r="P135" s="40"/>
    </row>
    <row r="136" spans="2:16" s="19" customFormat="1" ht="6" customHeight="1" thickBot="1">
      <c r="B136" s="281"/>
      <c r="C136" s="282"/>
      <c r="D136" s="282"/>
      <c r="E136" s="282"/>
      <c r="F136" s="282"/>
      <c r="G136" s="282"/>
      <c r="H136" s="282"/>
      <c r="I136" s="282"/>
      <c r="J136" s="282"/>
      <c r="K136" s="282"/>
      <c r="L136" s="282"/>
      <c r="M136" s="282"/>
      <c r="N136" s="283"/>
      <c r="O136" s="30"/>
      <c r="P136" s="72"/>
    </row>
    <row r="137" spans="2:16" s="19" customFormat="1" ht="13.5" customHeight="1" thickBot="1">
      <c r="B137" s="199" t="s">
        <v>31</v>
      </c>
      <c r="C137" s="200"/>
      <c r="D137" s="200"/>
      <c r="E137" s="200"/>
      <c r="F137" s="200"/>
      <c r="G137" s="200"/>
      <c r="H137" s="201"/>
      <c r="I137" s="122">
        <f>SUM(I127:I135)</f>
        <v>0</v>
      </c>
      <c r="J137" s="37"/>
      <c r="K137" s="122">
        <f>SUM(K127:K135)</f>
        <v>0</v>
      </c>
      <c r="L137" s="122">
        <f>SUM(L127:L135)</f>
        <v>0</v>
      </c>
      <c r="M137" s="122">
        <f>SUM(M127:M135)</f>
        <v>0</v>
      </c>
      <c r="N137" s="37"/>
      <c r="O137" s="30">
        <f t="shared" si="39"/>
        <v>0</v>
      </c>
      <c r="P137" s="72"/>
    </row>
    <row r="138" spans="2:16" s="19" customFormat="1" ht="6" customHeight="1" thickBot="1">
      <c r="B138" s="164"/>
      <c r="C138" s="165"/>
      <c r="D138" s="165"/>
      <c r="E138" s="165"/>
      <c r="F138" s="165"/>
      <c r="G138" s="165"/>
      <c r="H138" s="165"/>
      <c r="I138" s="165"/>
      <c r="J138" s="165"/>
      <c r="K138" s="165"/>
      <c r="L138" s="165"/>
      <c r="M138" s="165"/>
      <c r="N138" s="166"/>
      <c r="O138" s="30"/>
      <c r="P138" s="72"/>
    </row>
    <row r="139" spans="2:16" s="19" customFormat="1" ht="13.5" thickBot="1">
      <c r="B139" s="161" t="s">
        <v>104</v>
      </c>
      <c r="C139" s="162"/>
      <c r="D139" s="162"/>
      <c r="E139" s="162"/>
      <c r="F139" s="162"/>
      <c r="G139" s="162"/>
      <c r="H139" s="162"/>
      <c r="I139" s="162"/>
      <c r="J139" s="162"/>
      <c r="K139" s="162"/>
      <c r="L139" s="162"/>
      <c r="M139" s="162"/>
      <c r="N139" s="163"/>
      <c r="O139" s="37"/>
      <c r="P139" s="77" t="s">
        <v>27</v>
      </c>
    </row>
    <row r="140" spans="2:16" s="19" customFormat="1" ht="6.75" customHeight="1" thickBot="1">
      <c r="B140" s="277"/>
      <c r="C140" s="278"/>
      <c r="D140" s="278"/>
      <c r="E140" s="278"/>
      <c r="F140" s="278"/>
      <c r="G140" s="278"/>
      <c r="H140" s="278"/>
      <c r="I140" s="278"/>
      <c r="J140" s="278"/>
      <c r="K140" s="278"/>
      <c r="L140" s="278"/>
      <c r="M140" s="278"/>
      <c r="N140" s="279"/>
      <c r="O140" s="37"/>
      <c r="P140" s="8"/>
    </row>
    <row r="141" spans="2:16" s="19" customFormat="1" ht="13.5" thickBot="1">
      <c r="B141" s="89"/>
      <c r="C141" s="193" t="s">
        <v>121</v>
      </c>
      <c r="D141" s="194"/>
      <c r="E141" s="194"/>
      <c r="F141" s="194"/>
      <c r="G141" s="195"/>
      <c r="H141" s="43" t="s">
        <v>91</v>
      </c>
      <c r="I141" s="44" t="s">
        <v>6</v>
      </c>
      <c r="J141" s="37"/>
      <c r="K141" s="41" t="s">
        <v>17</v>
      </c>
      <c r="L141" s="37"/>
      <c r="M141" s="37"/>
      <c r="N141" s="37"/>
      <c r="O141" s="37"/>
      <c r="P141" s="78" t="s">
        <v>195</v>
      </c>
    </row>
    <row r="142" spans="2:16" s="19" customFormat="1" ht="13.5" customHeight="1" thickBot="1">
      <c r="B142" s="89"/>
      <c r="C142" s="196"/>
      <c r="D142" s="197"/>
      <c r="E142" s="197"/>
      <c r="F142" s="197"/>
      <c r="G142" s="198"/>
      <c r="H142" s="153">
        <v>0</v>
      </c>
      <c r="I142" s="70">
        <f>(H142*(K67+K98+K121))/100</f>
        <v>0</v>
      </c>
      <c r="J142" s="37"/>
      <c r="K142" s="70">
        <f>I142</f>
        <v>0</v>
      </c>
      <c r="L142" s="37"/>
      <c r="M142" s="37"/>
      <c r="N142" s="37"/>
      <c r="O142" s="37"/>
      <c r="P142" s="79"/>
    </row>
    <row r="143" spans="2:16" s="19" customFormat="1" ht="5.25" customHeight="1">
      <c r="B143" s="89"/>
      <c r="C143" s="91"/>
      <c r="D143" s="37"/>
      <c r="E143" s="37"/>
      <c r="F143" s="42"/>
      <c r="G143" s="69"/>
      <c r="H143" s="69"/>
      <c r="I143" s="69"/>
      <c r="J143" s="37"/>
      <c r="K143" s="37"/>
      <c r="L143" s="37"/>
      <c r="M143" s="37"/>
      <c r="N143" s="37"/>
      <c r="O143" s="37"/>
      <c r="P143" s="72"/>
    </row>
    <row r="144" spans="2:16" s="19" customFormat="1" ht="6" customHeight="1">
      <c r="B144" s="89"/>
      <c r="C144" s="91"/>
      <c r="D144" s="37"/>
      <c r="E144" s="37"/>
      <c r="F144" s="42"/>
      <c r="G144" s="69"/>
      <c r="H144" s="69"/>
      <c r="I144" s="80"/>
      <c r="J144" s="37"/>
      <c r="K144" s="80"/>
      <c r="L144" s="37"/>
      <c r="M144" s="37"/>
      <c r="N144" s="37"/>
      <c r="O144" s="37"/>
      <c r="P144" s="72"/>
    </row>
    <row r="145" spans="2:16" s="19" customFormat="1" ht="6" customHeight="1">
      <c r="B145" s="89"/>
      <c r="C145" s="91"/>
      <c r="D145" s="37"/>
      <c r="E145" s="37"/>
      <c r="F145" s="42"/>
      <c r="G145" s="69"/>
      <c r="H145" s="69"/>
      <c r="I145" s="80"/>
      <c r="J145" s="37"/>
      <c r="K145" s="80"/>
      <c r="L145" s="37"/>
      <c r="M145" s="37"/>
      <c r="N145" s="37"/>
      <c r="O145" s="37"/>
      <c r="P145" s="72"/>
    </row>
    <row r="146" spans="2:16" s="19" customFormat="1" ht="6" customHeight="1" thickBot="1">
      <c r="B146" s="89"/>
      <c r="C146" s="91"/>
      <c r="D146" s="37"/>
      <c r="E146" s="37"/>
      <c r="F146" s="42"/>
      <c r="G146" s="69"/>
      <c r="H146" s="69"/>
      <c r="I146" s="80"/>
      <c r="J146" s="37"/>
      <c r="K146" s="80"/>
      <c r="L146" s="37"/>
      <c r="M146" s="37"/>
      <c r="N146" s="37"/>
      <c r="O146" s="37"/>
      <c r="P146" s="72"/>
    </row>
    <row r="147" spans="2:16" s="19" customFormat="1" ht="13.5" thickBot="1">
      <c r="B147" s="89"/>
      <c r="C147" s="185" t="s">
        <v>18</v>
      </c>
      <c r="D147" s="186"/>
      <c r="E147" s="186"/>
      <c r="F147" s="186"/>
      <c r="G147" s="186"/>
      <c r="H147" s="187"/>
      <c r="I147" s="1" t="s">
        <v>6</v>
      </c>
      <c r="J147" s="37"/>
      <c r="K147" s="1" t="s">
        <v>17</v>
      </c>
      <c r="L147" s="2" t="s">
        <v>101</v>
      </c>
      <c r="M147" s="2" t="s">
        <v>102</v>
      </c>
      <c r="N147" s="37"/>
      <c r="O147" s="31"/>
      <c r="P147" s="72"/>
    </row>
    <row r="148" spans="2:16" s="19" customFormat="1" ht="13.5" thickBot="1">
      <c r="B148" s="89"/>
      <c r="C148" s="188"/>
      <c r="D148" s="189"/>
      <c r="E148" s="189"/>
      <c r="F148" s="189"/>
      <c r="G148" s="189"/>
      <c r="H148" s="190"/>
      <c r="I148" s="70">
        <f>I67+I98+I121+I137+I142</f>
        <v>0</v>
      </c>
      <c r="J148" s="37"/>
      <c r="K148" s="71">
        <f>K67+K98+K121+K142</f>
        <v>0</v>
      </c>
      <c r="L148" s="70">
        <f>L67+L98+L121+L137</f>
        <v>0</v>
      </c>
      <c r="M148" s="70">
        <f>M67+M98+M121+M137</f>
        <v>0</v>
      </c>
      <c r="N148" s="3"/>
      <c r="O148" s="30">
        <f>I148-K148-L148-M148</f>
        <v>0</v>
      </c>
      <c r="P148" s="57"/>
    </row>
    <row r="149" spans="2:16" s="19" customFormat="1" ht="5.25" customHeight="1" thickBot="1">
      <c r="B149" s="89"/>
      <c r="C149" s="91"/>
      <c r="D149" s="37"/>
      <c r="E149" s="37"/>
      <c r="F149" s="37"/>
      <c r="G149" s="69"/>
      <c r="H149" s="69"/>
      <c r="I149" s="69"/>
      <c r="J149" s="37"/>
      <c r="K149" s="37"/>
      <c r="L149" s="37"/>
      <c r="M149" s="37"/>
      <c r="N149" s="37"/>
      <c r="O149" s="31"/>
      <c r="P149" s="57"/>
    </row>
    <row r="150" spans="2:39" s="83" customFormat="1" ht="16.5" thickBot="1">
      <c r="B150" s="101"/>
      <c r="C150" s="191" t="s">
        <v>19</v>
      </c>
      <c r="D150" s="192"/>
      <c r="E150" s="192"/>
      <c r="F150" s="192"/>
      <c r="G150" s="192"/>
      <c r="H150" s="192"/>
      <c r="I150" s="192"/>
      <c r="J150" s="156"/>
      <c r="K150" s="157">
        <f>K148</f>
        <v>0</v>
      </c>
      <c r="L150" s="4"/>
      <c r="M150" s="4"/>
      <c r="N150" s="4"/>
      <c r="O150" s="5"/>
      <c r="P150" s="81"/>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row>
    <row r="151" spans="2:16" s="52" customFormat="1" ht="13.5" customHeight="1">
      <c r="B151" s="94"/>
      <c r="C151" s="92"/>
      <c r="D151" s="46"/>
      <c r="E151" s="46"/>
      <c r="F151" s="46"/>
      <c r="G151" s="46"/>
      <c r="H151" s="46"/>
      <c r="I151" s="72"/>
      <c r="J151" s="38"/>
      <c r="K151" s="84"/>
      <c r="L151" s="47"/>
      <c r="M151" s="47"/>
      <c r="N151" s="47"/>
      <c r="O151" s="30"/>
      <c r="P151" s="48"/>
    </row>
    <row r="152" spans="2:15" ht="13.5" customHeight="1">
      <c r="B152" s="95"/>
      <c r="C152" s="92"/>
      <c r="D152" s="46"/>
      <c r="E152" s="46"/>
      <c r="F152" s="46"/>
      <c r="G152" s="46"/>
      <c r="H152" s="72"/>
      <c r="I152" s="46"/>
      <c r="J152" s="38"/>
      <c r="K152" s="47"/>
      <c r="L152" s="47"/>
      <c r="M152" s="47"/>
      <c r="N152" s="47"/>
      <c r="O152" s="30"/>
    </row>
    <row r="153" spans="2:15" ht="13.5" customHeight="1">
      <c r="B153" s="95"/>
      <c r="C153" s="92"/>
      <c r="D153" s="46"/>
      <c r="E153" s="46"/>
      <c r="F153" s="46"/>
      <c r="G153" s="46"/>
      <c r="H153" s="72"/>
      <c r="I153" s="46"/>
      <c r="J153" s="38"/>
      <c r="K153" s="47"/>
      <c r="L153" s="47"/>
      <c r="M153" s="47"/>
      <c r="N153" s="47"/>
      <c r="O153" s="30"/>
    </row>
    <row r="154" spans="2:15" ht="13.5" customHeight="1">
      <c r="B154" s="95"/>
      <c r="C154" s="92"/>
      <c r="D154" s="46"/>
      <c r="E154" s="46"/>
      <c r="F154" s="46"/>
      <c r="G154" s="46"/>
      <c r="H154" s="72"/>
      <c r="I154" s="46"/>
      <c r="J154" s="38"/>
      <c r="K154" s="47"/>
      <c r="L154" s="47"/>
      <c r="M154" s="47"/>
      <c r="N154" s="47"/>
      <c r="O154" s="30"/>
    </row>
    <row r="155" spans="2:39" ht="13.5" customHeight="1">
      <c r="B155" s="95"/>
      <c r="C155" s="93"/>
      <c r="D155" s="48"/>
      <c r="E155" s="48"/>
      <c r="F155" s="48"/>
      <c r="G155" s="48"/>
      <c r="H155" s="57"/>
      <c r="I155" s="48"/>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row>
    <row r="156" spans="2:39" ht="13.5" customHeight="1">
      <c r="B156" s="95"/>
      <c r="C156" s="93"/>
      <c r="D156" s="48"/>
      <c r="E156" s="48"/>
      <c r="F156" s="48"/>
      <c r="G156" s="48"/>
      <c r="H156" s="57"/>
      <c r="I156" s="48"/>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row>
    <row r="157" spans="2:39" ht="13.5" customHeight="1">
      <c r="B157" s="95"/>
      <c r="C157" s="93"/>
      <c r="D157" s="48"/>
      <c r="E157" s="48"/>
      <c r="F157" s="48"/>
      <c r="G157" s="48"/>
      <c r="H157" s="57"/>
      <c r="I157" s="48"/>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row>
    <row r="158" spans="2:39" ht="13.5" customHeight="1">
      <c r="B158" s="95"/>
      <c r="C158" s="93"/>
      <c r="D158" s="48"/>
      <c r="E158" s="48"/>
      <c r="F158" s="48"/>
      <c r="G158" s="48"/>
      <c r="H158" s="57"/>
      <c r="I158" s="48"/>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row>
    <row r="159" spans="2:39" ht="13.5" customHeight="1">
      <c r="B159" s="95"/>
      <c r="C159" s="93"/>
      <c r="D159" s="48"/>
      <c r="E159" s="48"/>
      <c r="F159" s="48"/>
      <c r="G159" s="48"/>
      <c r="H159" s="57"/>
      <c r="I159" s="48"/>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row>
    <row r="160" spans="2:39" ht="13.5" customHeight="1">
      <c r="B160" s="95"/>
      <c r="C160" s="93"/>
      <c r="D160" s="48"/>
      <c r="E160" s="48"/>
      <c r="F160" s="48"/>
      <c r="G160" s="48"/>
      <c r="H160" s="57"/>
      <c r="I160" s="48"/>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row>
    <row r="161" spans="2:39" ht="13.5" customHeight="1">
      <c r="B161" s="95"/>
      <c r="C161" s="93"/>
      <c r="D161" s="48"/>
      <c r="E161" s="48"/>
      <c r="F161" s="48"/>
      <c r="G161" s="48"/>
      <c r="H161" s="57"/>
      <c r="I161" s="48"/>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row>
    <row r="162" spans="2:39" ht="13.5" customHeight="1">
      <c r="B162" s="95"/>
      <c r="C162" s="93"/>
      <c r="D162" s="48"/>
      <c r="E162" s="48"/>
      <c r="F162" s="48"/>
      <c r="G162" s="48"/>
      <c r="H162" s="57"/>
      <c r="I162" s="48"/>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row>
    <row r="163" spans="2:39" ht="13.5" customHeight="1">
      <c r="B163" s="95"/>
      <c r="C163" s="93"/>
      <c r="D163" s="48"/>
      <c r="E163" s="48"/>
      <c r="F163" s="48"/>
      <c r="G163" s="48"/>
      <c r="H163" s="57"/>
      <c r="I163" s="48"/>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row>
    <row r="164" spans="2:39" ht="13.5" customHeight="1">
      <c r="B164" s="95"/>
      <c r="C164" s="93"/>
      <c r="D164" s="48"/>
      <c r="E164" s="48"/>
      <c r="F164" s="48"/>
      <c r="G164" s="48"/>
      <c r="H164" s="57"/>
      <c r="I164" s="48"/>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row>
    <row r="165" spans="2:39" ht="13.5" customHeight="1">
      <c r="B165" s="95"/>
      <c r="C165" s="93"/>
      <c r="D165" s="48"/>
      <c r="E165" s="48"/>
      <c r="F165" s="48"/>
      <c r="G165" s="48"/>
      <c r="H165" s="57"/>
      <c r="I165" s="48"/>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row>
    <row r="166" spans="2:39" ht="13.5" customHeight="1">
      <c r="B166" s="95"/>
      <c r="C166" s="94"/>
      <c r="D166" s="26"/>
      <c r="E166" s="26"/>
      <c r="F166" s="26"/>
      <c r="G166" s="49"/>
      <c r="H166" s="85"/>
      <c r="I166" s="49"/>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row>
    <row r="167" spans="2:39" ht="13.5" customHeight="1">
      <c r="B167" s="95"/>
      <c r="C167" s="94"/>
      <c r="D167" s="26"/>
      <c r="E167" s="26"/>
      <c r="F167" s="26"/>
      <c r="G167" s="49"/>
      <c r="H167" s="85"/>
      <c r="I167" s="49"/>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row>
    <row r="168" spans="2:39" ht="13.5" customHeight="1">
      <c r="B168" s="95"/>
      <c r="C168" s="94"/>
      <c r="D168" s="26"/>
      <c r="E168" s="26"/>
      <c r="F168" s="26"/>
      <c r="G168" s="49"/>
      <c r="H168" s="85"/>
      <c r="I168" s="49"/>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row>
    <row r="169" spans="2:39" ht="13.5" customHeight="1">
      <c r="B169" s="95"/>
      <c r="C169" s="94"/>
      <c r="D169" s="26"/>
      <c r="E169" s="26"/>
      <c r="F169" s="26"/>
      <c r="G169" s="49"/>
      <c r="H169" s="85"/>
      <c r="I169" s="49"/>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row>
    <row r="170" spans="2:39" ht="13.5" customHeight="1">
      <c r="B170" s="95"/>
      <c r="C170" s="94"/>
      <c r="D170" s="26"/>
      <c r="E170" s="26"/>
      <c r="F170" s="26"/>
      <c r="G170" s="49"/>
      <c r="H170" s="85"/>
      <c r="I170" s="49"/>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row>
    <row r="171" spans="2:39" ht="13.5" customHeight="1">
      <c r="B171" s="95"/>
      <c r="C171" s="94"/>
      <c r="D171" s="26"/>
      <c r="E171" s="26"/>
      <c r="F171" s="26"/>
      <c r="G171" s="49"/>
      <c r="H171" s="85"/>
      <c r="I171" s="49"/>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row>
    <row r="172" spans="2:39" ht="13.5" customHeight="1">
      <c r="B172" s="95"/>
      <c r="C172" s="94"/>
      <c r="D172" s="26"/>
      <c r="E172" s="26"/>
      <c r="F172" s="26"/>
      <c r="G172" s="49"/>
      <c r="H172" s="85"/>
      <c r="I172" s="49"/>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row>
    <row r="173" spans="2:39" ht="13.5" customHeight="1">
      <c r="B173" s="95"/>
      <c r="C173" s="94"/>
      <c r="D173" s="26"/>
      <c r="E173" s="26"/>
      <c r="F173" s="26"/>
      <c r="G173" s="49"/>
      <c r="H173" s="85"/>
      <c r="I173" s="49"/>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row>
    <row r="174" spans="2:39" ht="13.5" customHeight="1">
      <c r="B174" s="95"/>
      <c r="C174" s="94"/>
      <c r="D174" s="26"/>
      <c r="E174" s="26"/>
      <c r="F174" s="26"/>
      <c r="G174" s="49"/>
      <c r="H174" s="85"/>
      <c r="I174" s="49"/>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row>
    <row r="175" spans="2:39" ht="13.5" customHeight="1">
      <c r="B175" s="95"/>
      <c r="C175" s="94"/>
      <c r="D175" s="26"/>
      <c r="E175" s="26"/>
      <c r="F175" s="26"/>
      <c r="G175" s="49"/>
      <c r="H175" s="85"/>
      <c r="I175" s="49"/>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row>
    <row r="176" spans="2:39" ht="13.5" customHeight="1">
      <c r="B176" s="95"/>
      <c r="C176" s="94"/>
      <c r="D176" s="26"/>
      <c r="E176" s="26"/>
      <c r="F176" s="26"/>
      <c r="G176" s="49"/>
      <c r="H176" s="85"/>
      <c r="I176" s="49"/>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row>
    <row r="177" spans="3:39" ht="13.5" customHeight="1">
      <c r="C177" s="94"/>
      <c r="D177" s="26"/>
      <c r="E177" s="26"/>
      <c r="F177" s="26"/>
      <c r="G177" s="49"/>
      <c r="H177" s="85"/>
      <c r="I177" s="49"/>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row>
    <row r="178" spans="3:39" ht="13.5" customHeight="1">
      <c r="C178" s="94"/>
      <c r="D178" s="26"/>
      <c r="E178" s="26"/>
      <c r="F178" s="26"/>
      <c r="G178" s="49"/>
      <c r="H178" s="85"/>
      <c r="I178" s="49"/>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row>
    <row r="179" spans="3:39" ht="13.5" customHeight="1">
      <c r="C179" s="94"/>
      <c r="D179" s="26"/>
      <c r="E179" s="26"/>
      <c r="F179" s="26"/>
      <c r="G179" s="49"/>
      <c r="H179" s="85"/>
      <c r="I179" s="49"/>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row>
    <row r="180" spans="3:39" ht="13.5" customHeight="1">
      <c r="C180" s="95"/>
      <c r="D180" s="25"/>
      <c r="E180" s="25"/>
      <c r="F180" s="25"/>
      <c r="G180" s="50"/>
      <c r="H180" s="86"/>
      <c r="I180" s="50"/>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row>
    <row r="181" spans="3:39" ht="13.5" customHeight="1">
      <c r="C181" s="95"/>
      <c r="D181" s="25"/>
      <c r="E181" s="25"/>
      <c r="F181" s="25"/>
      <c r="G181" s="50"/>
      <c r="H181" s="86"/>
      <c r="I181" s="50"/>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row>
    <row r="182" spans="3:39" ht="13.5" customHeight="1">
      <c r="C182" s="95"/>
      <c r="D182" s="25"/>
      <c r="E182" s="25"/>
      <c r="F182" s="25"/>
      <c r="G182" s="50"/>
      <c r="H182" s="86"/>
      <c r="I182" s="50"/>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row>
    <row r="183" spans="3:39" ht="13.5" customHeight="1">
      <c r="C183" s="95"/>
      <c r="D183" s="25"/>
      <c r="E183" s="25"/>
      <c r="F183" s="25"/>
      <c r="G183" s="50"/>
      <c r="H183" s="86"/>
      <c r="I183" s="50"/>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row>
    <row r="184" spans="3:39" ht="13.5" customHeight="1">
      <c r="C184" s="95"/>
      <c r="D184" s="25"/>
      <c r="E184" s="25"/>
      <c r="F184" s="25"/>
      <c r="G184" s="50"/>
      <c r="H184" s="86"/>
      <c r="I184" s="50"/>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row>
    <row r="185" spans="3:39" ht="13.5" customHeight="1">
      <c r="C185" s="95"/>
      <c r="D185" s="25"/>
      <c r="E185" s="25"/>
      <c r="F185" s="25"/>
      <c r="G185" s="50"/>
      <c r="H185" s="86"/>
      <c r="I185" s="50"/>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row>
    <row r="186" spans="3:39" ht="13.5" customHeight="1">
      <c r="C186" s="95"/>
      <c r="D186" s="25"/>
      <c r="E186" s="25"/>
      <c r="F186" s="25"/>
      <c r="G186" s="50"/>
      <c r="H186" s="86"/>
      <c r="I186" s="50"/>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row>
    <row r="187" spans="3:39" ht="13.5" customHeight="1">
      <c r="C187" s="95"/>
      <c r="D187" s="25"/>
      <c r="E187" s="25"/>
      <c r="F187" s="25"/>
      <c r="G187" s="50"/>
      <c r="H187" s="86"/>
      <c r="I187" s="50"/>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row>
    <row r="188" spans="3:39" ht="13.5" customHeight="1">
      <c r="C188" s="95"/>
      <c r="D188" s="25"/>
      <c r="E188" s="25"/>
      <c r="F188" s="25"/>
      <c r="G188" s="50"/>
      <c r="H188" s="86"/>
      <c r="I188" s="50"/>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row>
    <row r="189" spans="3:39" ht="13.5" customHeight="1">
      <c r="C189" s="95"/>
      <c r="D189" s="25"/>
      <c r="E189" s="25"/>
      <c r="F189" s="25"/>
      <c r="G189" s="50"/>
      <c r="H189" s="86"/>
      <c r="I189" s="50"/>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row>
    <row r="190" spans="3:39" ht="13.5" customHeight="1">
      <c r="C190" s="95"/>
      <c r="D190" s="25"/>
      <c r="E190" s="25"/>
      <c r="F190" s="25"/>
      <c r="G190" s="50"/>
      <c r="H190" s="86"/>
      <c r="I190" s="50"/>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row>
    <row r="191" spans="3:39" ht="13.5" customHeight="1">
      <c r="C191" s="95"/>
      <c r="D191" s="25"/>
      <c r="E191" s="25"/>
      <c r="F191" s="25"/>
      <c r="G191" s="50"/>
      <c r="H191" s="86"/>
      <c r="I191" s="50"/>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row>
    <row r="192" spans="3:39" ht="13.5" customHeight="1">
      <c r="C192" s="95"/>
      <c r="D192" s="25"/>
      <c r="E192" s="25"/>
      <c r="F192" s="25"/>
      <c r="G192" s="50"/>
      <c r="H192" s="86"/>
      <c r="I192" s="50"/>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row>
    <row r="193" spans="3:39" ht="13.5" customHeight="1">
      <c r="C193" s="95"/>
      <c r="D193" s="25"/>
      <c r="E193" s="25"/>
      <c r="F193" s="25"/>
      <c r="G193" s="50"/>
      <c r="H193" s="86"/>
      <c r="I193" s="50"/>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row>
    <row r="194" spans="3:39" ht="13.5" customHeight="1">
      <c r="C194" s="95"/>
      <c r="D194" s="25"/>
      <c r="E194" s="25"/>
      <c r="F194" s="25"/>
      <c r="G194" s="50"/>
      <c r="H194" s="86"/>
      <c r="I194" s="50"/>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row>
    <row r="195" spans="3:39" ht="13.5" customHeight="1">
      <c r="C195" s="95"/>
      <c r="D195" s="25"/>
      <c r="E195" s="25"/>
      <c r="F195" s="25"/>
      <c r="G195" s="50"/>
      <c r="H195" s="86"/>
      <c r="I195" s="50"/>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row>
    <row r="196" spans="3:39" ht="13.5" customHeight="1">
      <c r="C196" s="95"/>
      <c r="D196" s="25"/>
      <c r="E196" s="25"/>
      <c r="F196" s="25"/>
      <c r="G196" s="50"/>
      <c r="H196" s="86"/>
      <c r="I196" s="50"/>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row>
    <row r="197" spans="3:39" ht="13.5" customHeight="1">
      <c r="C197" s="95"/>
      <c r="D197" s="25"/>
      <c r="E197" s="25"/>
      <c r="F197" s="25"/>
      <c r="G197" s="50"/>
      <c r="H197" s="86"/>
      <c r="I197" s="50"/>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row>
    <row r="198" spans="3:39" ht="13.5" customHeight="1">
      <c r="C198" s="95"/>
      <c r="D198" s="25"/>
      <c r="E198" s="25"/>
      <c r="F198" s="25"/>
      <c r="G198" s="50"/>
      <c r="H198" s="86"/>
      <c r="I198" s="50"/>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row>
    <row r="199" spans="3:39" ht="13.5" customHeight="1">
      <c r="C199" s="95"/>
      <c r="D199" s="25"/>
      <c r="E199" s="25"/>
      <c r="F199" s="25"/>
      <c r="G199" s="50"/>
      <c r="H199" s="86"/>
      <c r="I199" s="50"/>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row>
    <row r="200" spans="3:39" ht="13.5" customHeight="1">
      <c r="C200" s="95"/>
      <c r="D200" s="25"/>
      <c r="E200" s="25"/>
      <c r="F200" s="25"/>
      <c r="G200" s="50"/>
      <c r="H200" s="86"/>
      <c r="I200" s="50"/>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row>
    <row r="201" spans="3:39" ht="13.5" customHeight="1">
      <c r="C201" s="95"/>
      <c r="D201" s="25"/>
      <c r="E201" s="25"/>
      <c r="F201" s="25"/>
      <c r="G201" s="50"/>
      <c r="H201" s="86"/>
      <c r="I201" s="50"/>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row>
    <row r="202" spans="3:39" ht="13.5" customHeight="1">
      <c r="C202" s="95"/>
      <c r="D202" s="25"/>
      <c r="E202" s="25"/>
      <c r="F202" s="25"/>
      <c r="G202" s="50"/>
      <c r="H202" s="86"/>
      <c r="I202" s="50"/>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row>
    <row r="203" spans="3:39" ht="13.5" customHeight="1">
      <c r="C203" s="95"/>
      <c r="D203" s="25"/>
      <c r="E203" s="25"/>
      <c r="F203" s="25"/>
      <c r="G203" s="50"/>
      <c r="H203" s="86"/>
      <c r="I203" s="50"/>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row>
    <row r="204" spans="3:39" ht="13.5" customHeight="1">
      <c r="C204" s="95"/>
      <c r="D204" s="25"/>
      <c r="E204" s="25"/>
      <c r="F204" s="25"/>
      <c r="G204" s="50"/>
      <c r="H204" s="86"/>
      <c r="I204" s="50"/>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row>
    <row r="205" spans="3:39" ht="13.5" customHeight="1">
      <c r="C205" s="95"/>
      <c r="D205" s="25"/>
      <c r="E205" s="25"/>
      <c r="F205" s="25"/>
      <c r="G205" s="50"/>
      <c r="H205" s="86"/>
      <c r="I205" s="50"/>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row>
    <row r="206" spans="3:39" ht="13.5" customHeight="1">
      <c r="C206" s="95"/>
      <c r="D206" s="25"/>
      <c r="E206" s="25"/>
      <c r="F206" s="25"/>
      <c r="G206" s="50"/>
      <c r="H206" s="86"/>
      <c r="I206" s="50"/>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row>
    <row r="207" spans="3:39" ht="13.5" customHeight="1">
      <c r="C207" s="95"/>
      <c r="D207" s="25"/>
      <c r="E207" s="25"/>
      <c r="F207" s="25"/>
      <c r="G207" s="50"/>
      <c r="H207" s="86"/>
      <c r="I207" s="50"/>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row>
    <row r="208" spans="3:39" ht="13.5" customHeight="1">
      <c r="C208" s="95"/>
      <c r="D208" s="25"/>
      <c r="E208" s="25"/>
      <c r="F208" s="25"/>
      <c r="G208" s="50"/>
      <c r="H208" s="86"/>
      <c r="I208" s="50"/>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row>
    <row r="209" spans="3:39" ht="13.5" customHeight="1">
      <c r="C209" s="95"/>
      <c r="D209" s="25"/>
      <c r="E209" s="25"/>
      <c r="F209" s="25"/>
      <c r="G209" s="50"/>
      <c r="H209" s="86"/>
      <c r="I209" s="50"/>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row>
    <row r="210" spans="3:39" ht="13.5" customHeight="1">
      <c r="C210" s="95"/>
      <c r="D210" s="25"/>
      <c r="E210" s="25"/>
      <c r="F210" s="25"/>
      <c r="G210" s="50"/>
      <c r="H210" s="86"/>
      <c r="I210" s="50"/>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row>
    <row r="211" spans="3:39" ht="13.5" customHeight="1">
      <c r="C211" s="95"/>
      <c r="D211" s="25"/>
      <c r="E211" s="25"/>
      <c r="F211" s="25"/>
      <c r="G211" s="50"/>
      <c r="H211" s="86"/>
      <c r="I211" s="50"/>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row>
    <row r="212" spans="3:39" ht="13.5" customHeight="1">
      <c r="C212" s="95"/>
      <c r="D212" s="25"/>
      <c r="E212" s="25"/>
      <c r="F212" s="25"/>
      <c r="G212" s="50"/>
      <c r="H212" s="86"/>
      <c r="I212" s="50"/>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row>
    <row r="213" spans="3:39" ht="13.5" customHeight="1">
      <c r="C213" s="95"/>
      <c r="D213" s="25"/>
      <c r="E213" s="25"/>
      <c r="F213" s="25"/>
      <c r="G213" s="50"/>
      <c r="H213" s="86"/>
      <c r="I213" s="50"/>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row>
    <row r="214" spans="3:39" ht="13.5" customHeight="1">
      <c r="C214" s="95"/>
      <c r="D214" s="25"/>
      <c r="E214" s="25"/>
      <c r="F214" s="25"/>
      <c r="G214" s="50"/>
      <c r="H214" s="86"/>
      <c r="I214" s="50"/>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row>
    <row r="215" spans="3:39" ht="13.5" customHeight="1">
      <c r="C215" s="95"/>
      <c r="D215" s="25"/>
      <c r="E215" s="25"/>
      <c r="F215" s="25"/>
      <c r="G215" s="50"/>
      <c r="H215" s="86"/>
      <c r="I215" s="50"/>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row>
    <row r="216" spans="3:39" ht="13.5" customHeight="1">
      <c r="C216" s="95"/>
      <c r="D216" s="25"/>
      <c r="E216" s="25"/>
      <c r="F216" s="25"/>
      <c r="G216" s="50"/>
      <c r="H216" s="86"/>
      <c r="I216" s="50"/>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row>
    <row r="217" spans="3:39" ht="13.5" customHeight="1">
      <c r="C217" s="95"/>
      <c r="D217" s="25"/>
      <c r="E217" s="25"/>
      <c r="F217" s="25"/>
      <c r="G217" s="50"/>
      <c r="H217" s="86"/>
      <c r="I217" s="50"/>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row>
    <row r="218" spans="3:39" ht="13.5" customHeight="1">
      <c r="C218" s="95"/>
      <c r="D218" s="25"/>
      <c r="E218" s="25"/>
      <c r="F218" s="25"/>
      <c r="G218" s="50"/>
      <c r="H218" s="86"/>
      <c r="I218" s="50"/>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row>
    <row r="219" spans="3:39" ht="13.5" customHeight="1">
      <c r="C219" s="95"/>
      <c r="D219" s="25"/>
      <c r="E219" s="25"/>
      <c r="F219" s="25"/>
      <c r="G219" s="50"/>
      <c r="H219" s="86"/>
      <c r="I219" s="50"/>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row>
    <row r="220" spans="3:39" ht="13.5" customHeight="1">
      <c r="C220" s="95"/>
      <c r="D220" s="25"/>
      <c r="E220" s="25"/>
      <c r="F220" s="25"/>
      <c r="G220" s="50"/>
      <c r="H220" s="86"/>
      <c r="I220" s="50"/>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row>
    <row r="221" spans="3:39" ht="13.5" customHeight="1">
      <c r="C221" s="95"/>
      <c r="D221" s="25"/>
      <c r="E221" s="25"/>
      <c r="F221" s="25"/>
      <c r="G221" s="50"/>
      <c r="H221" s="86"/>
      <c r="I221" s="50"/>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row>
    <row r="222" spans="3:39" ht="13.5" customHeight="1">
      <c r="C222" s="95"/>
      <c r="D222" s="25"/>
      <c r="E222" s="25"/>
      <c r="F222" s="25"/>
      <c r="G222" s="50"/>
      <c r="H222" s="86"/>
      <c r="I222" s="50"/>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row>
    <row r="223" spans="3:39" ht="13.5" customHeight="1">
      <c r="C223" s="95"/>
      <c r="D223" s="25"/>
      <c r="E223" s="25"/>
      <c r="F223" s="25"/>
      <c r="G223" s="50"/>
      <c r="H223" s="86"/>
      <c r="I223" s="50"/>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row>
    <row r="224" spans="3:39" ht="13.5" customHeight="1">
      <c r="C224" s="95"/>
      <c r="D224" s="25"/>
      <c r="E224" s="25"/>
      <c r="F224" s="25"/>
      <c r="G224" s="50"/>
      <c r="H224" s="86"/>
      <c r="I224" s="50"/>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row>
    <row r="225" spans="3:39" ht="13.5" customHeight="1">
      <c r="C225" s="95"/>
      <c r="D225" s="25"/>
      <c r="E225" s="25"/>
      <c r="F225" s="25"/>
      <c r="G225" s="50"/>
      <c r="H225" s="86"/>
      <c r="I225" s="50"/>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row>
    <row r="226" spans="3:39" ht="13.5" customHeight="1">
      <c r="C226" s="95"/>
      <c r="D226" s="25"/>
      <c r="E226" s="25"/>
      <c r="F226" s="25"/>
      <c r="G226" s="50"/>
      <c r="H226" s="86"/>
      <c r="I226" s="50"/>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row>
    <row r="227" spans="3:39" ht="13.5" customHeight="1">
      <c r="C227" s="95"/>
      <c r="D227" s="25"/>
      <c r="E227" s="25"/>
      <c r="F227" s="25"/>
      <c r="G227" s="50"/>
      <c r="H227" s="86"/>
      <c r="I227" s="50"/>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row>
    <row r="228" spans="3:39" ht="13.5" customHeight="1">
      <c r="C228" s="95"/>
      <c r="D228" s="25"/>
      <c r="E228" s="25"/>
      <c r="F228" s="25"/>
      <c r="G228" s="50"/>
      <c r="H228" s="86"/>
      <c r="I228" s="50"/>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row>
    <row r="229" spans="3:39" ht="13.5" customHeight="1">
      <c r="C229" s="95"/>
      <c r="D229" s="25"/>
      <c r="E229" s="25"/>
      <c r="F229" s="25"/>
      <c r="G229" s="50"/>
      <c r="H229" s="86"/>
      <c r="I229" s="50"/>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row>
    <row r="230" spans="3:39" ht="13.5" customHeight="1">
      <c r="C230" s="95"/>
      <c r="D230" s="25"/>
      <c r="E230" s="25"/>
      <c r="F230" s="25"/>
      <c r="G230" s="50"/>
      <c r="H230" s="86"/>
      <c r="I230" s="50"/>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row>
    <row r="231" spans="3:39" ht="13.5" customHeight="1">
      <c r="C231" s="95"/>
      <c r="D231" s="25"/>
      <c r="E231" s="25"/>
      <c r="F231" s="25"/>
      <c r="G231" s="50"/>
      <c r="H231" s="86"/>
      <c r="I231" s="50"/>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row>
    <row r="232" spans="3:39" ht="13.5" customHeight="1">
      <c r="C232" s="95"/>
      <c r="D232" s="25"/>
      <c r="E232" s="25"/>
      <c r="F232" s="25"/>
      <c r="G232" s="50"/>
      <c r="H232" s="86"/>
      <c r="I232" s="50"/>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row>
    <row r="233" spans="3:39" ht="13.5" customHeight="1">
      <c r="C233" s="95"/>
      <c r="D233" s="25"/>
      <c r="E233" s="25"/>
      <c r="F233" s="25"/>
      <c r="G233" s="50"/>
      <c r="H233" s="86"/>
      <c r="I233" s="50"/>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row>
    <row r="234" spans="3:39" ht="13.5" customHeight="1">
      <c r="C234" s="95"/>
      <c r="D234" s="25"/>
      <c r="E234" s="25"/>
      <c r="F234" s="25"/>
      <c r="G234" s="50"/>
      <c r="H234" s="86"/>
      <c r="I234" s="50"/>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row>
    <row r="235" spans="3:39" ht="13.5" customHeight="1">
      <c r="C235" s="95"/>
      <c r="D235" s="25"/>
      <c r="E235" s="25"/>
      <c r="F235" s="25"/>
      <c r="G235" s="50"/>
      <c r="H235" s="86"/>
      <c r="I235" s="50"/>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row>
    <row r="236" spans="3:39" ht="13.5" customHeight="1">
      <c r="C236" s="95"/>
      <c r="D236" s="25"/>
      <c r="E236" s="25"/>
      <c r="F236" s="25"/>
      <c r="G236" s="50"/>
      <c r="H236" s="86"/>
      <c r="I236" s="50"/>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row>
    <row r="237" spans="3:39" ht="13.5" customHeight="1">
      <c r="C237" s="95"/>
      <c r="D237" s="25"/>
      <c r="E237" s="25"/>
      <c r="F237" s="25"/>
      <c r="G237" s="50"/>
      <c r="H237" s="86"/>
      <c r="I237" s="50"/>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row>
    <row r="238" spans="3:39" ht="13.5" customHeight="1">
      <c r="C238" s="95"/>
      <c r="D238" s="25"/>
      <c r="E238" s="25"/>
      <c r="F238" s="25"/>
      <c r="G238" s="50"/>
      <c r="H238" s="86"/>
      <c r="I238" s="50"/>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row>
    <row r="239" spans="3:39" ht="13.5" customHeight="1">
      <c r="C239" s="95"/>
      <c r="D239" s="25"/>
      <c r="E239" s="25"/>
      <c r="F239" s="25"/>
      <c r="G239" s="50"/>
      <c r="H239" s="86"/>
      <c r="I239" s="50"/>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row>
    <row r="240" spans="3:39" ht="13.5" customHeight="1">
      <c r="C240" s="95"/>
      <c r="D240" s="25"/>
      <c r="E240" s="25"/>
      <c r="F240" s="25"/>
      <c r="G240" s="50"/>
      <c r="H240" s="86"/>
      <c r="I240" s="50"/>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row>
    <row r="241" spans="3:39" ht="13.5" customHeight="1">
      <c r="C241" s="95"/>
      <c r="D241" s="25"/>
      <c r="E241" s="25"/>
      <c r="F241" s="25"/>
      <c r="G241" s="50"/>
      <c r="H241" s="86"/>
      <c r="I241" s="50"/>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row>
    <row r="242" spans="3:39" ht="13.5" customHeight="1">
      <c r="C242" s="95"/>
      <c r="D242" s="25"/>
      <c r="E242" s="25"/>
      <c r="F242" s="25"/>
      <c r="G242" s="50"/>
      <c r="H242" s="86"/>
      <c r="I242" s="50"/>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row>
    <row r="243" spans="3:39" ht="13.5" customHeight="1">
      <c r="C243" s="95"/>
      <c r="D243" s="25"/>
      <c r="E243" s="25"/>
      <c r="F243" s="25"/>
      <c r="G243" s="50"/>
      <c r="H243" s="86"/>
      <c r="I243" s="50"/>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row>
    <row r="244" spans="3:39" ht="13.5" customHeight="1">
      <c r="C244" s="95"/>
      <c r="D244" s="25"/>
      <c r="E244" s="25"/>
      <c r="F244" s="25"/>
      <c r="G244" s="50"/>
      <c r="H244" s="86"/>
      <c r="I244" s="50"/>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row>
    <row r="245" spans="3:39" ht="13.5" customHeight="1">
      <c r="C245" s="95"/>
      <c r="D245" s="25"/>
      <c r="E245" s="25"/>
      <c r="F245" s="25"/>
      <c r="G245" s="50"/>
      <c r="H245" s="86"/>
      <c r="I245" s="50"/>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row>
    <row r="246" spans="3:39" ht="13.5" customHeight="1">
      <c r="C246" s="95"/>
      <c r="D246" s="25"/>
      <c r="E246" s="25"/>
      <c r="F246" s="25"/>
      <c r="G246" s="50"/>
      <c r="H246" s="86"/>
      <c r="I246" s="50"/>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row>
    <row r="247" spans="3:39" ht="13.5" customHeight="1">
      <c r="C247" s="95"/>
      <c r="D247" s="25"/>
      <c r="E247" s="25"/>
      <c r="F247" s="25"/>
      <c r="G247" s="50"/>
      <c r="H247" s="86"/>
      <c r="I247" s="50"/>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row>
    <row r="248" spans="3:39" ht="13.5" customHeight="1">
      <c r="C248" s="95"/>
      <c r="D248" s="25"/>
      <c r="E248" s="25"/>
      <c r="F248" s="25"/>
      <c r="G248" s="50"/>
      <c r="H248" s="86"/>
      <c r="I248" s="50"/>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row>
    <row r="249" spans="3:39" ht="13.5" customHeight="1">
      <c r="C249" s="95"/>
      <c r="D249" s="25"/>
      <c r="E249" s="25"/>
      <c r="F249" s="25"/>
      <c r="G249" s="50"/>
      <c r="H249" s="86"/>
      <c r="I249" s="50"/>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row>
    <row r="250" spans="3:39" ht="13.5" customHeight="1">
      <c r="C250" s="95"/>
      <c r="D250" s="25"/>
      <c r="E250" s="25"/>
      <c r="F250" s="25"/>
      <c r="G250" s="50"/>
      <c r="H250" s="86"/>
      <c r="I250" s="50"/>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row>
    <row r="251" spans="3:39" ht="13.5" customHeight="1">
      <c r="C251" s="95"/>
      <c r="D251" s="25"/>
      <c r="E251" s="25"/>
      <c r="F251" s="25"/>
      <c r="G251" s="50"/>
      <c r="H251" s="86"/>
      <c r="I251" s="50"/>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row>
    <row r="252" spans="3:39" ht="13.5" customHeight="1">
      <c r="C252" s="95"/>
      <c r="D252" s="25"/>
      <c r="E252" s="25"/>
      <c r="F252" s="25"/>
      <c r="G252" s="50"/>
      <c r="H252" s="86"/>
      <c r="I252" s="50"/>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row>
    <row r="253" spans="3:39" ht="13.5" customHeight="1">
      <c r="C253" s="95"/>
      <c r="D253" s="25"/>
      <c r="E253" s="25"/>
      <c r="F253" s="25"/>
      <c r="G253" s="50"/>
      <c r="H253" s="86"/>
      <c r="I253" s="50"/>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row>
    <row r="254" spans="3:39" ht="13.5" customHeight="1">
      <c r="C254" s="95"/>
      <c r="D254" s="25"/>
      <c r="E254" s="25"/>
      <c r="F254" s="25"/>
      <c r="G254" s="50"/>
      <c r="H254" s="86"/>
      <c r="I254" s="50"/>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row>
    <row r="255" spans="3:39" ht="13.5" customHeight="1">
      <c r="C255" s="95"/>
      <c r="D255" s="25"/>
      <c r="E255" s="25"/>
      <c r="F255" s="25"/>
      <c r="G255" s="50"/>
      <c r="H255" s="86"/>
      <c r="I255" s="50"/>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row>
    <row r="256" spans="3:39" ht="13.5" customHeight="1">
      <c r="C256" s="95"/>
      <c r="D256" s="25"/>
      <c r="E256" s="25"/>
      <c r="F256" s="25"/>
      <c r="G256" s="50"/>
      <c r="H256" s="86"/>
      <c r="I256" s="50"/>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row>
    <row r="257" spans="3:39" ht="13.5" customHeight="1">
      <c r="C257" s="95"/>
      <c r="D257" s="25"/>
      <c r="E257" s="25"/>
      <c r="F257" s="25"/>
      <c r="G257" s="50"/>
      <c r="H257" s="86"/>
      <c r="I257" s="50"/>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row>
    <row r="258" spans="3:39" ht="13.5" customHeight="1">
      <c r="C258" s="95"/>
      <c r="D258" s="25"/>
      <c r="E258" s="25"/>
      <c r="F258" s="25"/>
      <c r="G258" s="50"/>
      <c r="H258" s="86"/>
      <c r="I258" s="50"/>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row>
    <row r="259" spans="3:39" ht="13.5" customHeight="1">
      <c r="C259" s="95"/>
      <c r="D259" s="25"/>
      <c r="E259" s="25"/>
      <c r="F259" s="25"/>
      <c r="G259" s="50"/>
      <c r="H259" s="86"/>
      <c r="I259" s="50"/>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row>
    <row r="260" spans="3:39" ht="13.5" customHeight="1">
      <c r="C260" s="95"/>
      <c r="D260" s="25"/>
      <c r="E260" s="25"/>
      <c r="F260" s="25"/>
      <c r="G260" s="50"/>
      <c r="H260" s="86"/>
      <c r="I260" s="50"/>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row>
    <row r="261" spans="3:39" ht="13.5" customHeight="1">
      <c r="C261" s="95"/>
      <c r="D261" s="25"/>
      <c r="E261" s="25"/>
      <c r="F261" s="25"/>
      <c r="G261" s="50"/>
      <c r="H261" s="86"/>
      <c r="I261" s="50"/>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row>
    <row r="262" spans="3:39" ht="13.5" customHeight="1">
      <c r="C262" s="95"/>
      <c r="D262" s="25"/>
      <c r="E262" s="25"/>
      <c r="F262" s="25"/>
      <c r="G262" s="50"/>
      <c r="H262" s="86"/>
      <c r="I262" s="50"/>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row>
    <row r="263" spans="3:39" ht="13.5" customHeight="1">
      <c r="C263" s="95"/>
      <c r="D263" s="25"/>
      <c r="E263" s="25"/>
      <c r="F263" s="25"/>
      <c r="G263" s="50"/>
      <c r="H263" s="86"/>
      <c r="I263" s="50"/>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row>
    <row r="264" spans="3:39" ht="13.5" customHeight="1">
      <c r="C264" s="95"/>
      <c r="D264" s="25"/>
      <c r="E264" s="25"/>
      <c r="F264" s="25"/>
      <c r="G264" s="50"/>
      <c r="H264" s="86"/>
      <c r="I264" s="50"/>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row>
    <row r="265" spans="3:39" ht="13.5" customHeight="1">
      <c r="C265" s="95"/>
      <c r="D265" s="25"/>
      <c r="E265" s="25"/>
      <c r="F265" s="25"/>
      <c r="G265" s="50"/>
      <c r="H265" s="86"/>
      <c r="I265" s="50"/>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row>
    <row r="266" spans="3:39" ht="13.5" customHeight="1">
      <c r="C266" s="95"/>
      <c r="D266" s="25"/>
      <c r="E266" s="25"/>
      <c r="F266" s="25"/>
      <c r="G266" s="50"/>
      <c r="H266" s="86"/>
      <c r="I266" s="50"/>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row>
    <row r="267" spans="3:39" ht="13.5" customHeight="1">
      <c r="C267" s="95"/>
      <c r="D267" s="25"/>
      <c r="E267" s="25"/>
      <c r="F267" s="25"/>
      <c r="G267" s="50"/>
      <c r="H267" s="86"/>
      <c r="I267" s="50"/>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row>
    <row r="268" spans="3:39" ht="13.5" customHeight="1">
      <c r="C268" s="95"/>
      <c r="D268" s="25"/>
      <c r="E268" s="25"/>
      <c r="F268" s="25"/>
      <c r="G268" s="50"/>
      <c r="H268" s="86"/>
      <c r="I268" s="50"/>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row>
    <row r="269" spans="3:39" ht="13.5" customHeight="1">
      <c r="C269" s="95"/>
      <c r="D269" s="25"/>
      <c r="E269" s="25"/>
      <c r="F269" s="25"/>
      <c r="G269" s="50"/>
      <c r="H269" s="86"/>
      <c r="I269" s="50"/>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row>
    <row r="270" spans="3:39" ht="13.5" customHeight="1">
      <c r="C270" s="95"/>
      <c r="D270" s="25"/>
      <c r="E270" s="25"/>
      <c r="F270" s="25"/>
      <c r="G270" s="50"/>
      <c r="H270" s="86"/>
      <c r="I270" s="50"/>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row>
    <row r="271" spans="3:39" ht="13.5" customHeight="1">
      <c r="C271" s="95"/>
      <c r="D271" s="25"/>
      <c r="E271" s="25"/>
      <c r="F271" s="25"/>
      <c r="G271" s="50"/>
      <c r="H271" s="86"/>
      <c r="I271" s="50"/>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row>
    <row r="272" spans="3:39" ht="13.5" customHeight="1">
      <c r="C272" s="95"/>
      <c r="D272" s="25"/>
      <c r="E272" s="25"/>
      <c r="F272" s="25"/>
      <c r="G272" s="50"/>
      <c r="H272" s="86"/>
      <c r="I272" s="50"/>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row>
    <row r="273" spans="3:39" ht="13.5" customHeight="1">
      <c r="C273" s="95"/>
      <c r="D273" s="25"/>
      <c r="E273" s="25"/>
      <c r="F273" s="25"/>
      <c r="G273" s="50"/>
      <c r="H273" s="86"/>
      <c r="I273" s="50"/>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row>
    <row r="274" spans="3:39" ht="13.5" customHeight="1">
      <c r="C274" s="95"/>
      <c r="D274" s="25"/>
      <c r="E274" s="25"/>
      <c r="F274" s="25"/>
      <c r="G274" s="50"/>
      <c r="H274" s="86"/>
      <c r="I274" s="50"/>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row>
    <row r="275" spans="3:39" ht="13.5" customHeight="1">
      <c r="C275" s="95"/>
      <c r="D275" s="25"/>
      <c r="E275" s="25"/>
      <c r="F275" s="25"/>
      <c r="G275" s="50"/>
      <c r="H275" s="86"/>
      <c r="I275" s="50"/>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row>
    <row r="276" spans="3:39" ht="13.5" customHeight="1">
      <c r="C276" s="95"/>
      <c r="D276" s="25"/>
      <c r="E276" s="25"/>
      <c r="F276" s="25"/>
      <c r="G276" s="50"/>
      <c r="H276" s="86"/>
      <c r="I276" s="50"/>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row>
    <row r="277" spans="3:39" ht="13.5" customHeight="1">
      <c r="C277" s="95"/>
      <c r="D277" s="25"/>
      <c r="E277" s="25"/>
      <c r="F277" s="25"/>
      <c r="G277" s="50"/>
      <c r="H277" s="86"/>
      <c r="I277" s="50"/>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row>
    <row r="278" spans="3:39" ht="13.5" customHeight="1">
      <c r="C278" s="95"/>
      <c r="D278" s="25"/>
      <c r="E278" s="25"/>
      <c r="F278" s="25"/>
      <c r="G278" s="50"/>
      <c r="H278" s="86"/>
      <c r="I278" s="50"/>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row>
    <row r="279" spans="3:39" ht="13.5" customHeight="1">
      <c r="C279" s="95"/>
      <c r="D279" s="25"/>
      <c r="E279" s="25"/>
      <c r="F279" s="25"/>
      <c r="G279" s="50"/>
      <c r="H279" s="86"/>
      <c r="I279" s="50"/>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row>
    <row r="280" spans="3:39" ht="13.5" customHeight="1">
      <c r="C280" s="95"/>
      <c r="D280" s="25"/>
      <c r="E280" s="25"/>
      <c r="F280" s="25"/>
      <c r="G280" s="50"/>
      <c r="H280" s="86"/>
      <c r="I280" s="50"/>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row>
    <row r="281" spans="3:39" ht="13.5" customHeight="1">
      <c r="C281" s="95"/>
      <c r="D281" s="25"/>
      <c r="E281" s="25"/>
      <c r="F281" s="25"/>
      <c r="G281" s="50"/>
      <c r="H281" s="86"/>
      <c r="I281" s="50"/>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row>
    <row r="282" spans="3:39" ht="13.5" customHeight="1">
      <c r="C282" s="95"/>
      <c r="D282" s="25"/>
      <c r="E282" s="25"/>
      <c r="F282" s="25"/>
      <c r="G282" s="50"/>
      <c r="H282" s="86"/>
      <c r="I282" s="50"/>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row>
    <row r="283" spans="3:39" ht="13.5" customHeight="1">
      <c r="C283" s="95"/>
      <c r="D283" s="25"/>
      <c r="E283" s="25"/>
      <c r="F283" s="25"/>
      <c r="G283" s="50"/>
      <c r="H283" s="86"/>
      <c r="I283" s="50"/>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row>
    <row r="284" spans="3:39" ht="13.5" customHeight="1">
      <c r="C284" s="95"/>
      <c r="D284" s="25"/>
      <c r="E284" s="25"/>
      <c r="F284" s="25"/>
      <c r="G284" s="50"/>
      <c r="H284" s="86"/>
      <c r="I284" s="50"/>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row>
    <row r="285" spans="3:39" ht="13.5" customHeight="1">
      <c r="C285" s="95"/>
      <c r="D285" s="25"/>
      <c r="E285" s="25"/>
      <c r="F285" s="25"/>
      <c r="G285" s="50"/>
      <c r="H285" s="86"/>
      <c r="I285" s="50"/>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row>
    <row r="286" spans="3:39" ht="13.5" customHeight="1">
      <c r="C286" s="95"/>
      <c r="D286" s="25"/>
      <c r="E286" s="25"/>
      <c r="F286" s="25"/>
      <c r="G286" s="50"/>
      <c r="H286" s="86"/>
      <c r="I286" s="50"/>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row>
    <row r="287" spans="3:39" ht="13.5" customHeight="1">
      <c r="C287" s="95"/>
      <c r="D287" s="25"/>
      <c r="E287" s="25"/>
      <c r="F287" s="25"/>
      <c r="G287" s="50"/>
      <c r="H287" s="86"/>
      <c r="I287" s="50"/>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row>
    <row r="288" spans="3:39" ht="13.5" customHeight="1">
      <c r="C288" s="95"/>
      <c r="D288" s="25"/>
      <c r="E288" s="25"/>
      <c r="F288" s="25"/>
      <c r="G288" s="50"/>
      <c r="H288" s="86"/>
      <c r="I288" s="50"/>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row>
    <row r="289" spans="3:39" ht="13.5" customHeight="1">
      <c r="C289" s="95"/>
      <c r="D289" s="25"/>
      <c r="E289" s="25"/>
      <c r="F289" s="25"/>
      <c r="G289" s="50"/>
      <c r="H289" s="86"/>
      <c r="I289" s="50"/>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row>
    <row r="290" spans="3:39" ht="13.5" customHeight="1">
      <c r="C290" s="95"/>
      <c r="D290" s="25"/>
      <c r="E290" s="25"/>
      <c r="F290" s="25"/>
      <c r="G290" s="50"/>
      <c r="H290" s="86"/>
      <c r="I290" s="50"/>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row>
    <row r="291" spans="3:39" ht="13.5" customHeight="1">
      <c r="C291" s="95"/>
      <c r="D291" s="25"/>
      <c r="E291" s="25"/>
      <c r="F291" s="25"/>
      <c r="G291" s="50"/>
      <c r="H291" s="86"/>
      <c r="I291" s="50"/>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row>
    <row r="292" spans="3:39" ht="13.5" customHeight="1">
      <c r="C292" s="95"/>
      <c r="D292" s="25"/>
      <c r="E292" s="25"/>
      <c r="F292" s="25"/>
      <c r="G292" s="50"/>
      <c r="H292" s="86"/>
      <c r="I292" s="50"/>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row>
    <row r="293" spans="3:39" ht="13.5" customHeight="1">
      <c r="C293" s="95"/>
      <c r="D293" s="25"/>
      <c r="E293" s="25"/>
      <c r="F293" s="25"/>
      <c r="G293" s="50"/>
      <c r="H293" s="86"/>
      <c r="I293" s="50"/>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row>
    <row r="294" spans="3:39" ht="13.5" customHeight="1">
      <c r="C294" s="95"/>
      <c r="D294" s="25"/>
      <c r="E294" s="25"/>
      <c r="F294" s="25"/>
      <c r="G294" s="50"/>
      <c r="H294" s="86"/>
      <c r="I294" s="50"/>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row>
    <row r="295" spans="3:39" ht="13.5" customHeight="1">
      <c r="C295" s="95"/>
      <c r="D295" s="25"/>
      <c r="E295" s="25"/>
      <c r="F295" s="25"/>
      <c r="G295" s="50"/>
      <c r="H295" s="86"/>
      <c r="I295" s="50"/>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row>
    <row r="296" spans="3:39" ht="13.5" customHeight="1">
      <c r="C296" s="95"/>
      <c r="D296" s="25"/>
      <c r="E296" s="25"/>
      <c r="F296" s="25"/>
      <c r="G296" s="50"/>
      <c r="H296" s="86"/>
      <c r="I296" s="50"/>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row>
    <row r="297" spans="3:39" ht="13.5" customHeight="1">
      <c r="C297" s="95"/>
      <c r="D297" s="25"/>
      <c r="E297" s="25"/>
      <c r="F297" s="25"/>
      <c r="G297" s="50"/>
      <c r="H297" s="86"/>
      <c r="I297" s="50"/>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row>
    <row r="298" spans="3:39" ht="13.5" customHeight="1">
      <c r="C298" s="95"/>
      <c r="D298" s="25"/>
      <c r="E298" s="25"/>
      <c r="F298" s="25"/>
      <c r="G298" s="50"/>
      <c r="H298" s="86"/>
      <c r="I298" s="50"/>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row>
    <row r="299" spans="3:39" ht="13.5" customHeight="1">
      <c r="C299" s="95"/>
      <c r="D299" s="25"/>
      <c r="E299" s="25"/>
      <c r="F299" s="25"/>
      <c r="G299" s="50"/>
      <c r="H299" s="86"/>
      <c r="I299" s="50"/>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row>
    <row r="300" spans="3:39" ht="13.5" customHeight="1">
      <c r="C300" s="95"/>
      <c r="D300" s="25"/>
      <c r="E300" s="25"/>
      <c r="F300" s="25"/>
      <c r="G300" s="50"/>
      <c r="H300" s="86"/>
      <c r="I300" s="50"/>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row>
    <row r="301" spans="3:39" ht="13.5" customHeight="1">
      <c r="C301" s="95"/>
      <c r="D301" s="25"/>
      <c r="E301" s="25"/>
      <c r="F301" s="25"/>
      <c r="G301" s="50"/>
      <c r="H301" s="86"/>
      <c r="I301" s="50"/>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row>
    <row r="302" spans="3:39" ht="13.5" customHeight="1">
      <c r="C302" s="95"/>
      <c r="D302" s="25"/>
      <c r="E302" s="25"/>
      <c r="F302" s="25"/>
      <c r="G302" s="50"/>
      <c r="H302" s="86"/>
      <c r="I302" s="50"/>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row>
    <row r="303" spans="3:39" ht="13.5" customHeight="1">
      <c r="C303" s="95"/>
      <c r="D303" s="25"/>
      <c r="E303" s="25"/>
      <c r="F303" s="25"/>
      <c r="G303" s="50"/>
      <c r="H303" s="86"/>
      <c r="I303" s="50"/>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row>
    <row r="304" spans="3:39" ht="13.5" customHeight="1">
      <c r="C304" s="95"/>
      <c r="D304" s="25"/>
      <c r="E304" s="25"/>
      <c r="F304" s="25"/>
      <c r="G304" s="50"/>
      <c r="H304" s="86"/>
      <c r="I304" s="50"/>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row>
    <row r="305" spans="3:39" ht="13.5" customHeight="1">
      <c r="C305" s="95"/>
      <c r="D305" s="25"/>
      <c r="E305" s="25"/>
      <c r="F305" s="25"/>
      <c r="G305" s="50"/>
      <c r="H305" s="86"/>
      <c r="I305" s="50"/>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row>
    <row r="306" spans="3:39" ht="13.5" customHeight="1">
      <c r="C306" s="95"/>
      <c r="D306" s="25"/>
      <c r="E306" s="25"/>
      <c r="F306" s="25"/>
      <c r="G306" s="50"/>
      <c r="H306" s="86"/>
      <c r="I306" s="50"/>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row>
    <row r="307" spans="3:39" ht="13.5" customHeight="1">
      <c r="C307" s="95"/>
      <c r="D307" s="25"/>
      <c r="E307" s="25"/>
      <c r="F307" s="25"/>
      <c r="G307" s="50"/>
      <c r="H307" s="86"/>
      <c r="I307" s="50"/>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row>
    <row r="308" spans="3:39" ht="13.5" customHeight="1">
      <c r="C308" s="95"/>
      <c r="D308" s="25"/>
      <c r="E308" s="25"/>
      <c r="F308" s="25"/>
      <c r="G308" s="50"/>
      <c r="H308" s="86"/>
      <c r="I308" s="50"/>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row>
    <row r="309" spans="3:39" ht="13.5" customHeight="1">
      <c r="C309" s="95"/>
      <c r="D309" s="25"/>
      <c r="E309" s="25"/>
      <c r="F309" s="25"/>
      <c r="G309" s="50"/>
      <c r="H309" s="86"/>
      <c r="I309" s="50"/>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row>
    <row r="310" spans="3:39" ht="13.5" customHeight="1">
      <c r="C310" s="95"/>
      <c r="D310" s="25"/>
      <c r="E310" s="25"/>
      <c r="F310" s="25"/>
      <c r="G310" s="50"/>
      <c r="H310" s="86"/>
      <c r="I310" s="50"/>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row>
    <row r="311" spans="3:39" ht="13.5" customHeight="1">
      <c r="C311" s="95"/>
      <c r="D311" s="25"/>
      <c r="E311" s="25"/>
      <c r="F311" s="25"/>
      <c r="G311" s="50"/>
      <c r="H311" s="86"/>
      <c r="I311" s="50"/>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row>
    <row r="312" spans="3:39" ht="13.5" customHeight="1">
      <c r="C312" s="95"/>
      <c r="D312" s="25"/>
      <c r="E312" s="25"/>
      <c r="F312" s="25"/>
      <c r="G312" s="50"/>
      <c r="H312" s="86"/>
      <c r="I312" s="50"/>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row>
    <row r="313" spans="3:39" ht="13.5" customHeight="1">
      <c r="C313" s="95"/>
      <c r="D313" s="25"/>
      <c r="E313" s="25"/>
      <c r="F313" s="25"/>
      <c r="G313" s="50"/>
      <c r="H313" s="86"/>
      <c r="I313" s="50"/>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row>
    <row r="314" spans="3:39" ht="13.5" customHeight="1">
      <c r="C314" s="95"/>
      <c r="D314" s="25"/>
      <c r="E314" s="25"/>
      <c r="F314" s="25"/>
      <c r="G314" s="50"/>
      <c r="H314" s="86"/>
      <c r="I314" s="50"/>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row>
    <row r="315" spans="3:39" ht="13.5" customHeight="1">
      <c r="C315" s="95"/>
      <c r="D315" s="25"/>
      <c r="E315" s="25"/>
      <c r="F315" s="25"/>
      <c r="G315" s="50"/>
      <c r="H315" s="86"/>
      <c r="I315" s="50"/>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row>
    <row r="316" spans="3:39" ht="13.5" customHeight="1">
      <c r="C316" s="95"/>
      <c r="D316" s="25"/>
      <c r="E316" s="25"/>
      <c r="F316" s="25"/>
      <c r="G316" s="50"/>
      <c r="H316" s="86"/>
      <c r="I316" s="50"/>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row>
    <row r="317" spans="3:39" ht="13.5" customHeight="1">
      <c r="C317" s="95"/>
      <c r="D317" s="25"/>
      <c r="E317" s="25"/>
      <c r="F317" s="25"/>
      <c r="G317" s="50"/>
      <c r="H317" s="86"/>
      <c r="I317" s="50"/>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row>
    <row r="318" spans="3:39" ht="13.5" customHeight="1">
      <c r="C318" s="95"/>
      <c r="D318" s="25"/>
      <c r="E318" s="25"/>
      <c r="F318" s="25"/>
      <c r="G318" s="50"/>
      <c r="H318" s="86"/>
      <c r="I318" s="50"/>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row>
    <row r="319" spans="3:39" ht="13.5" customHeight="1">
      <c r="C319" s="95"/>
      <c r="D319" s="25"/>
      <c r="E319" s="25"/>
      <c r="F319" s="25"/>
      <c r="G319" s="50"/>
      <c r="H319" s="86"/>
      <c r="I319" s="50"/>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row>
    <row r="320" spans="3:39" ht="13.5" customHeight="1">
      <c r="C320" s="95"/>
      <c r="D320" s="25"/>
      <c r="E320" s="25"/>
      <c r="F320" s="25"/>
      <c r="G320" s="50"/>
      <c r="H320" s="86"/>
      <c r="I320" s="50"/>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row>
    <row r="321" spans="3:39" ht="13.5" customHeight="1">
      <c r="C321" s="95"/>
      <c r="D321" s="25"/>
      <c r="E321" s="25"/>
      <c r="F321" s="25"/>
      <c r="G321" s="50"/>
      <c r="H321" s="86"/>
      <c r="I321" s="50"/>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row>
    <row r="322" spans="3:39" ht="13.5" customHeight="1">
      <c r="C322" s="95"/>
      <c r="D322" s="25"/>
      <c r="E322" s="25"/>
      <c r="F322" s="25"/>
      <c r="G322" s="50"/>
      <c r="H322" s="86"/>
      <c r="I322" s="50"/>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row>
    <row r="323" spans="3:39" ht="13.5" customHeight="1">
      <c r="C323" s="95"/>
      <c r="D323" s="25"/>
      <c r="E323" s="25"/>
      <c r="F323" s="25"/>
      <c r="G323" s="50"/>
      <c r="H323" s="86"/>
      <c r="I323" s="50"/>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row>
    <row r="324" spans="3:39" ht="13.5" customHeight="1">
      <c r="C324" s="95"/>
      <c r="D324" s="25"/>
      <c r="E324" s="25"/>
      <c r="F324" s="25"/>
      <c r="G324" s="50"/>
      <c r="H324" s="86"/>
      <c r="I324" s="50"/>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row>
    <row r="325" spans="3:39" ht="13.5" customHeight="1">
      <c r="C325" s="95"/>
      <c r="D325" s="25"/>
      <c r="E325" s="25"/>
      <c r="F325" s="25"/>
      <c r="G325" s="50"/>
      <c r="H325" s="86"/>
      <c r="I325" s="50"/>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row>
    <row r="326" spans="3:39" ht="13.5" customHeight="1">
      <c r="C326" s="95"/>
      <c r="D326" s="25"/>
      <c r="E326" s="25"/>
      <c r="F326" s="25"/>
      <c r="G326" s="50"/>
      <c r="H326" s="86"/>
      <c r="I326" s="50"/>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row>
    <row r="327" spans="3:39" ht="13.5" customHeight="1">
      <c r="C327" s="95"/>
      <c r="D327" s="25"/>
      <c r="E327" s="25"/>
      <c r="F327" s="25"/>
      <c r="G327" s="50"/>
      <c r="H327" s="86"/>
      <c r="I327" s="50"/>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row>
    <row r="328" spans="3:39" ht="13.5" customHeight="1">
      <c r="C328" s="95"/>
      <c r="D328" s="25"/>
      <c r="E328" s="25"/>
      <c r="F328" s="25"/>
      <c r="G328" s="50"/>
      <c r="H328" s="86"/>
      <c r="I328" s="50"/>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row>
    <row r="329" spans="3:39" ht="13.5" customHeight="1">
      <c r="C329" s="95"/>
      <c r="D329" s="25"/>
      <c r="E329" s="25"/>
      <c r="F329" s="25"/>
      <c r="G329" s="50"/>
      <c r="H329" s="86"/>
      <c r="I329" s="50"/>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row>
    <row r="330" spans="3:39" ht="13.5" customHeight="1">
      <c r="C330" s="95"/>
      <c r="D330" s="25"/>
      <c r="E330" s="25"/>
      <c r="F330" s="25"/>
      <c r="G330" s="50"/>
      <c r="H330" s="86"/>
      <c r="I330" s="50"/>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row>
    <row r="331" spans="3:39" ht="13.5" customHeight="1">
      <c r="C331" s="95"/>
      <c r="D331" s="25"/>
      <c r="E331" s="25"/>
      <c r="F331" s="25"/>
      <c r="G331" s="50"/>
      <c r="H331" s="86"/>
      <c r="I331" s="50"/>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row>
    <row r="332" spans="3:39" ht="13.5" customHeight="1">
      <c r="C332" s="95"/>
      <c r="D332" s="25"/>
      <c r="E332" s="25"/>
      <c r="F332" s="25"/>
      <c r="G332" s="50"/>
      <c r="H332" s="86"/>
      <c r="I332" s="50"/>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row>
    <row r="333" spans="3:39" ht="13.5" customHeight="1">
      <c r="C333" s="95"/>
      <c r="D333" s="25"/>
      <c r="E333" s="25"/>
      <c r="F333" s="25"/>
      <c r="G333" s="50"/>
      <c r="H333" s="86"/>
      <c r="I333" s="50"/>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row>
    <row r="334" spans="3:39" ht="13.5" customHeight="1">
      <c r="C334" s="95"/>
      <c r="D334" s="25"/>
      <c r="E334" s="25"/>
      <c r="F334" s="25"/>
      <c r="G334" s="50"/>
      <c r="H334" s="86"/>
      <c r="I334" s="50"/>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row>
    <row r="335" spans="3:39" ht="13.5" customHeight="1">
      <c r="C335" s="95"/>
      <c r="D335" s="25"/>
      <c r="E335" s="25"/>
      <c r="F335" s="25"/>
      <c r="G335" s="50"/>
      <c r="H335" s="86"/>
      <c r="I335" s="50"/>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row>
    <row r="336" spans="3:39" ht="13.5" customHeight="1">
      <c r="C336" s="95"/>
      <c r="D336" s="25"/>
      <c r="E336" s="25"/>
      <c r="F336" s="25"/>
      <c r="G336" s="50"/>
      <c r="H336" s="86"/>
      <c r="I336" s="50"/>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row>
    <row r="337" spans="3:39" ht="13.5" customHeight="1">
      <c r="C337" s="95"/>
      <c r="D337" s="25"/>
      <c r="E337" s="25"/>
      <c r="F337" s="25"/>
      <c r="G337" s="50"/>
      <c r="H337" s="86"/>
      <c r="I337" s="50"/>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row>
    <row r="338" spans="3:39" ht="13.5" customHeight="1">
      <c r="C338" s="95"/>
      <c r="D338" s="25"/>
      <c r="E338" s="25"/>
      <c r="F338" s="25"/>
      <c r="G338" s="50"/>
      <c r="H338" s="86"/>
      <c r="I338" s="50"/>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row>
    <row r="339" spans="3:39" ht="13.5" customHeight="1">
      <c r="C339" s="95"/>
      <c r="D339" s="25"/>
      <c r="E339" s="25"/>
      <c r="F339" s="25"/>
      <c r="G339" s="50"/>
      <c r="H339" s="86"/>
      <c r="I339" s="50"/>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row>
    <row r="340" spans="3:39" ht="13.5" customHeight="1">
      <c r="C340" s="95"/>
      <c r="D340" s="25"/>
      <c r="E340" s="25"/>
      <c r="F340" s="25"/>
      <c r="G340" s="50"/>
      <c r="H340" s="86"/>
      <c r="I340" s="50"/>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row>
    <row r="341" spans="3:39" ht="13.5" customHeight="1">
      <c r="C341" s="95"/>
      <c r="D341" s="25"/>
      <c r="E341" s="25"/>
      <c r="F341" s="25"/>
      <c r="G341" s="50"/>
      <c r="H341" s="86"/>
      <c r="I341" s="50"/>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row>
    <row r="342" spans="3:39" ht="13.5" customHeight="1">
      <c r="C342" s="95"/>
      <c r="D342" s="25"/>
      <c r="E342" s="25"/>
      <c r="F342" s="25"/>
      <c r="G342" s="50"/>
      <c r="H342" s="86"/>
      <c r="I342" s="50"/>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row>
    <row r="343" spans="3:39" ht="13.5" customHeight="1">
      <c r="C343" s="95"/>
      <c r="D343" s="25"/>
      <c r="E343" s="25"/>
      <c r="F343" s="25"/>
      <c r="G343" s="50"/>
      <c r="H343" s="86"/>
      <c r="I343" s="50"/>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row>
    <row r="344" spans="3:39" ht="13.5" customHeight="1">
      <c r="C344" s="95"/>
      <c r="D344" s="25"/>
      <c r="E344" s="25"/>
      <c r="F344" s="25"/>
      <c r="G344" s="50"/>
      <c r="H344" s="86"/>
      <c r="I344" s="50"/>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row>
    <row r="345" spans="3:39" ht="13.5" customHeight="1">
      <c r="C345" s="95"/>
      <c r="D345" s="25"/>
      <c r="E345" s="25"/>
      <c r="F345" s="25"/>
      <c r="G345" s="50"/>
      <c r="H345" s="86"/>
      <c r="I345" s="50"/>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row>
    <row r="346" spans="3:39" ht="13.5" customHeight="1">
      <c r="C346" s="95"/>
      <c r="D346" s="25"/>
      <c r="E346" s="25"/>
      <c r="F346" s="25"/>
      <c r="G346" s="50"/>
      <c r="H346" s="86"/>
      <c r="I346" s="50"/>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row>
    <row r="347" spans="3:39" ht="13.5" customHeight="1">
      <c r="C347" s="95"/>
      <c r="D347" s="25"/>
      <c r="E347" s="25"/>
      <c r="F347" s="25"/>
      <c r="G347" s="50"/>
      <c r="H347" s="86"/>
      <c r="I347" s="50"/>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row>
    <row r="348" spans="3:39" ht="13.5" customHeight="1">
      <c r="C348" s="95"/>
      <c r="D348" s="25"/>
      <c r="E348" s="25"/>
      <c r="F348" s="25"/>
      <c r="G348" s="50"/>
      <c r="H348" s="86"/>
      <c r="I348" s="50"/>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row>
    <row r="349" spans="3:39" ht="13.5" customHeight="1">
      <c r="C349" s="95"/>
      <c r="D349" s="25"/>
      <c r="E349" s="25"/>
      <c r="F349" s="25"/>
      <c r="G349" s="50"/>
      <c r="H349" s="86"/>
      <c r="I349" s="50"/>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row>
    <row r="350" spans="3:39" ht="13.5" customHeight="1">
      <c r="C350" s="95"/>
      <c r="D350" s="25"/>
      <c r="E350" s="25"/>
      <c r="F350" s="25"/>
      <c r="G350" s="50"/>
      <c r="H350" s="86"/>
      <c r="I350" s="50"/>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row>
    <row r="351" spans="3:39" ht="13.5" customHeight="1">
      <c r="C351" s="95"/>
      <c r="D351" s="25"/>
      <c r="E351" s="25"/>
      <c r="F351" s="25"/>
      <c r="G351" s="50"/>
      <c r="H351" s="86"/>
      <c r="I351" s="50"/>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row>
    <row r="352" spans="3:39" ht="13.5" customHeight="1">
      <c r="C352" s="95"/>
      <c r="D352" s="25"/>
      <c r="E352" s="25"/>
      <c r="F352" s="25"/>
      <c r="G352" s="50"/>
      <c r="H352" s="86"/>
      <c r="I352" s="50"/>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row>
    <row r="353" spans="3:39" ht="13.5" customHeight="1">
      <c r="C353" s="95"/>
      <c r="D353" s="25"/>
      <c r="E353" s="25"/>
      <c r="F353" s="25"/>
      <c r="G353" s="50"/>
      <c r="H353" s="86"/>
      <c r="I353" s="50"/>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row>
    <row r="354" spans="3:39" ht="13.5" customHeight="1">
      <c r="C354" s="95"/>
      <c r="D354" s="25"/>
      <c r="E354" s="25"/>
      <c r="F354" s="25"/>
      <c r="G354" s="50"/>
      <c r="H354" s="86"/>
      <c r="I354" s="50"/>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row>
    <row r="355" spans="3:39" ht="13.5" customHeight="1">
      <c r="C355" s="95"/>
      <c r="D355" s="25"/>
      <c r="E355" s="25"/>
      <c r="F355" s="25"/>
      <c r="G355" s="50"/>
      <c r="H355" s="86"/>
      <c r="I355" s="50"/>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row>
    <row r="356" spans="3:39" ht="13.5" customHeight="1">
      <c r="C356" s="95"/>
      <c r="D356" s="25"/>
      <c r="E356" s="25"/>
      <c r="F356" s="25"/>
      <c r="G356" s="50"/>
      <c r="H356" s="86"/>
      <c r="I356" s="50"/>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row>
    <row r="357" spans="3:39" ht="13.5" customHeight="1">
      <c r="C357" s="95"/>
      <c r="D357" s="25"/>
      <c r="E357" s="25"/>
      <c r="F357" s="25"/>
      <c r="G357" s="50"/>
      <c r="H357" s="86"/>
      <c r="I357" s="50"/>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row>
    <row r="358" spans="3:39" ht="13.5" customHeight="1">
      <c r="C358" s="95"/>
      <c r="D358" s="25"/>
      <c r="E358" s="25"/>
      <c r="F358" s="25"/>
      <c r="G358" s="50"/>
      <c r="H358" s="86"/>
      <c r="I358" s="50"/>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row>
    <row r="359" spans="3:39" ht="13.5" customHeight="1">
      <c r="C359" s="95"/>
      <c r="D359" s="25"/>
      <c r="E359" s="25"/>
      <c r="F359" s="25"/>
      <c r="G359" s="50"/>
      <c r="H359" s="86"/>
      <c r="I359" s="50"/>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row>
    <row r="360" spans="3:39" ht="13.5" customHeight="1">
      <c r="C360" s="95"/>
      <c r="D360" s="25"/>
      <c r="E360" s="25"/>
      <c r="F360" s="25"/>
      <c r="G360" s="50"/>
      <c r="H360" s="86"/>
      <c r="I360" s="50"/>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row>
    <row r="361" spans="3:39" ht="13.5" customHeight="1">
      <c r="C361" s="95"/>
      <c r="D361" s="25"/>
      <c r="E361" s="25"/>
      <c r="F361" s="25"/>
      <c r="G361" s="50"/>
      <c r="H361" s="86"/>
      <c r="I361" s="50"/>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row>
    <row r="362" spans="3:39" ht="13.5" customHeight="1">
      <c r="C362" s="95"/>
      <c r="D362" s="25"/>
      <c r="E362" s="25"/>
      <c r="F362" s="25"/>
      <c r="G362" s="50"/>
      <c r="H362" s="86"/>
      <c r="I362" s="50"/>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row>
    <row r="363" spans="3:39" ht="13.5" customHeight="1">
      <c r="C363" s="95"/>
      <c r="D363" s="25"/>
      <c r="E363" s="25"/>
      <c r="F363" s="25"/>
      <c r="G363" s="50"/>
      <c r="H363" s="86"/>
      <c r="I363" s="50"/>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row>
    <row r="364" spans="3:39" ht="13.5" customHeight="1">
      <c r="C364" s="95"/>
      <c r="D364" s="25"/>
      <c r="E364" s="25"/>
      <c r="F364" s="25"/>
      <c r="G364" s="50"/>
      <c r="H364" s="86"/>
      <c r="I364" s="50"/>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row>
    <row r="365" spans="3:39" ht="13.5" customHeight="1">
      <c r="C365" s="95"/>
      <c r="D365" s="25"/>
      <c r="E365" s="25"/>
      <c r="F365" s="25"/>
      <c r="G365" s="50"/>
      <c r="H365" s="86"/>
      <c r="I365" s="50"/>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row>
    <row r="366" spans="3:39" ht="13.5" customHeight="1">
      <c r="C366" s="95"/>
      <c r="D366" s="25"/>
      <c r="E366" s="25"/>
      <c r="F366" s="25"/>
      <c r="G366" s="50"/>
      <c r="H366" s="86"/>
      <c r="I366" s="50"/>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row>
    <row r="367" spans="3:39" ht="13.5" customHeight="1">
      <c r="C367" s="95"/>
      <c r="D367" s="25"/>
      <c r="E367" s="25"/>
      <c r="F367" s="25"/>
      <c r="G367" s="50"/>
      <c r="H367" s="86"/>
      <c r="I367" s="50"/>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row>
    <row r="368" spans="3:39" ht="13.5" customHeight="1">
      <c r="C368" s="95"/>
      <c r="D368" s="25"/>
      <c r="E368" s="25"/>
      <c r="F368" s="25"/>
      <c r="G368" s="50"/>
      <c r="H368" s="86"/>
      <c r="I368" s="50"/>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row>
    <row r="369" spans="3:39" ht="13.5" customHeight="1">
      <c r="C369" s="95"/>
      <c r="D369" s="25"/>
      <c r="E369" s="25"/>
      <c r="F369" s="25"/>
      <c r="G369" s="50"/>
      <c r="H369" s="86"/>
      <c r="I369" s="50"/>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row>
    <row r="370" spans="3:39" ht="13.5" customHeight="1">
      <c r="C370" s="95"/>
      <c r="D370" s="25"/>
      <c r="E370" s="25"/>
      <c r="F370" s="25"/>
      <c r="G370" s="50"/>
      <c r="H370" s="86"/>
      <c r="I370" s="50"/>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row>
    <row r="371" spans="3:39" ht="13.5" customHeight="1">
      <c r="C371" s="95"/>
      <c r="D371" s="25"/>
      <c r="E371" s="25"/>
      <c r="F371" s="25"/>
      <c r="G371" s="50"/>
      <c r="H371" s="86"/>
      <c r="I371" s="50"/>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row>
    <row r="372" spans="3:39" ht="13.5" customHeight="1">
      <c r="C372" s="95"/>
      <c r="D372" s="25"/>
      <c r="E372" s="25"/>
      <c r="F372" s="25"/>
      <c r="G372" s="50"/>
      <c r="H372" s="86"/>
      <c r="I372" s="50"/>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row>
    <row r="373" spans="3:39" ht="13.5" customHeight="1">
      <c r="C373" s="95"/>
      <c r="D373" s="25"/>
      <c r="E373" s="25"/>
      <c r="F373" s="25"/>
      <c r="G373" s="50"/>
      <c r="H373" s="86"/>
      <c r="I373" s="50"/>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row>
    <row r="374" spans="3:39" ht="13.5" customHeight="1">
      <c r="C374" s="95"/>
      <c r="D374" s="25"/>
      <c r="E374" s="25"/>
      <c r="F374" s="25"/>
      <c r="G374" s="50"/>
      <c r="H374" s="86"/>
      <c r="I374" s="50"/>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row>
    <row r="375" spans="3:39" ht="13.5" customHeight="1">
      <c r="C375" s="95"/>
      <c r="D375" s="25"/>
      <c r="E375" s="25"/>
      <c r="F375" s="25"/>
      <c r="G375" s="50"/>
      <c r="H375" s="86"/>
      <c r="I375" s="50"/>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row>
    <row r="376" spans="3:39" ht="13.5" customHeight="1">
      <c r="C376" s="95"/>
      <c r="D376" s="25"/>
      <c r="E376" s="25"/>
      <c r="F376" s="25"/>
      <c r="G376" s="50"/>
      <c r="H376" s="86"/>
      <c r="I376" s="50"/>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row>
    <row r="377" spans="3:39" ht="13.5" customHeight="1">
      <c r="C377" s="95"/>
      <c r="D377" s="25"/>
      <c r="E377" s="25"/>
      <c r="F377" s="25"/>
      <c r="G377" s="50"/>
      <c r="H377" s="86"/>
      <c r="I377" s="50"/>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row>
    <row r="378" spans="3:39" ht="13.5" customHeight="1">
      <c r="C378" s="95"/>
      <c r="D378" s="25"/>
      <c r="E378" s="25"/>
      <c r="F378" s="25"/>
      <c r="G378" s="50"/>
      <c r="H378" s="86"/>
      <c r="I378" s="50"/>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row>
    <row r="379" spans="3:39" ht="13.5" customHeight="1">
      <c r="C379" s="95"/>
      <c r="D379" s="25"/>
      <c r="E379" s="25"/>
      <c r="F379" s="25"/>
      <c r="G379" s="50"/>
      <c r="H379" s="86"/>
      <c r="I379" s="50"/>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row>
    <row r="380" spans="3:39" ht="13.5" customHeight="1">
      <c r="C380" s="95"/>
      <c r="D380" s="25"/>
      <c r="E380" s="25"/>
      <c r="F380" s="25"/>
      <c r="G380" s="50"/>
      <c r="H380" s="86"/>
      <c r="I380" s="50"/>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row>
    <row r="381" spans="3:39" ht="13.5" customHeight="1">
      <c r="C381" s="95"/>
      <c r="D381" s="25"/>
      <c r="E381" s="25"/>
      <c r="F381" s="25"/>
      <c r="G381" s="50"/>
      <c r="H381" s="86"/>
      <c r="I381" s="50"/>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row>
    <row r="382" spans="3:39" ht="13.5" customHeight="1">
      <c r="C382" s="95"/>
      <c r="D382" s="25"/>
      <c r="E382" s="25"/>
      <c r="F382" s="25"/>
      <c r="G382" s="50"/>
      <c r="H382" s="86"/>
      <c r="I382" s="50"/>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row>
    <row r="383" spans="3:39" ht="13.5" customHeight="1">
      <c r="C383" s="95"/>
      <c r="D383" s="25"/>
      <c r="E383" s="25"/>
      <c r="F383" s="25"/>
      <c r="G383" s="50"/>
      <c r="H383" s="86"/>
      <c r="I383" s="50"/>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row>
    <row r="384" spans="3:39" ht="13.5" customHeight="1">
      <c r="C384" s="95"/>
      <c r="D384" s="25"/>
      <c r="E384" s="25"/>
      <c r="F384" s="25"/>
      <c r="G384" s="50"/>
      <c r="H384" s="86"/>
      <c r="I384" s="50"/>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row>
    <row r="385" spans="3:39" ht="13.5" customHeight="1">
      <c r="C385" s="95"/>
      <c r="D385" s="25"/>
      <c r="E385" s="25"/>
      <c r="F385" s="25"/>
      <c r="G385" s="50"/>
      <c r="H385" s="86"/>
      <c r="I385" s="50"/>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row>
    <row r="386" spans="3:39" ht="13.5" customHeight="1">
      <c r="C386" s="95"/>
      <c r="D386" s="25"/>
      <c r="E386" s="25"/>
      <c r="F386" s="25"/>
      <c r="G386" s="50"/>
      <c r="H386" s="86"/>
      <c r="I386" s="50"/>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row>
    <row r="387" spans="3:39" ht="13.5" customHeight="1">
      <c r="C387" s="95"/>
      <c r="D387" s="25"/>
      <c r="E387" s="25"/>
      <c r="F387" s="25"/>
      <c r="G387" s="50"/>
      <c r="H387" s="86"/>
      <c r="I387" s="50"/>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row>
    <row r="388" spans="3:39" ht="13.5" customHeight="1">
      <c r="C388" s="95"/>
      <c r="D388" s="25"/>
      <c r="E388" s="25"/>
      <c r="F388" s="25"/>
      <c r="G388" s="50"/>
      <c r="H388" s="86"/>
      <c r="I388" s="50"/>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row>
    <row r="389" spans="3:39" ht="13.5" customHeight="1">
      <c r="C389" s="95"/>
      <c r="D389" s="25"/>
      <c r="E389" s="25"/>
      <c r="F389" s="25"/>
      <c r="G389" s="50"/>
      <c r="H389" s="86"/>
      <c r="I389" s="50"/>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row>
    <row r="390" spans="3:39" ht="13.5" customHeight="1">
      <c r="C390" s="95"/>
      <c r="D390" s="25"/>
      <c r="E390" s="25"/>
      <c r="F390" s="25"/>
      <c r="G390" s="50"/>
      <c r="H390" s="86"/>
      <c r="I390" s="50"/>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row>
    <row r="391" spans="3:39" ht="13.5" customHeight="1">
      <c r="C391" s="95"/>
      <c r="D391" s="25"/>
      <c r="E391" s="25"/>
      <c r="F391" s="25"/>
      <c r="G391" s="50"/>
      <c r="H391" s="86"/>
      <c r="I391" s="50"/>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row>
    <row r="392" spans="3:39" ht="13.5" customHeight="1">
      <c r="C392" s="95"/>
      <c r="D392" s="25"/>
      <c r="E392" s="25"/>
      <c r="F392" s="25"/>
      <c r="G392" s="50"/>
      <c r="H392" s="86"/>
      <c r="I392" s="50"/>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row>
    <row r="393" spans="3:39" ht="13.5" customHeight="1">
      <c r="C393" s="95"/>
      <c r="D393" s="25"/>
      <c r="E393" s="25"/>
      <c r="F393" s="25"/>
      <c r="G393" s="50"/>
      <c r="H393" s="86"/>
      <c r="I393" s="50"/>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row>
    <row r="394" spans="3:39" ht="13.5" customHeight="1">
      <c r="C394" s="95"/>
      <c r="D394" s="25"/>
      <c r="E394" s="25"/>
      <c r="F394" s="25"/>
      <c r="G394" s="50"/>
      <c r="H394" s="86"/>
      <c r="I394" s="50"/>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row>
    <row r="395" spans="3:39" ht="13.5" customHeight="1">
      <c r="C395" s="95"/>
      <c r="D395" s="25"/>
      <c r="E395" s="25"/>
      <c r="F395" s="25"/>
      <c r="G395" s="50"/>
      <c r="H395" s="86"/>
      <c r="I395" s="50"/>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row>
    <row r="396" spans="3:39" ht="13.5" customHeight="1">
      <c r="C396" s="95"/>
      <c r="D396" s="25"/>
      <c r="E396" s="25"/>
      <c r="F396" s="25"/>
      <c r="G396" s="50"/>
      <c r="H396" s="86"/>
      <c r="I396" s="50"/>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row>
    <row r="397" spans="3:39" ht="13.5" customHeight="1">
      <c r="C397" s="95"/>
      <c r="D397" s="25"/>
      <c r="E397" s="25"/>
      <c r="F397" s="25"/>
      <c r="G397" s="50"/>
      <c r="H397" s="86"/>
      <c r="I397" s="50"/>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row>
    <row r="398" spans="3:39" ht="13.5" customHeight="1">
      <c r="C398" s="95"/>
      <c r="D398" s="25"/>
      <c r="E398" s="25"/>
      <c r="F398" s="25"/>
      <c r="G398" s="50"/>
      <c r="H398" s="86"/>
      <c r="I398" s="50"/>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row>
    <row r="399" spans="3:39" ht="13.5" customHeight="1">
      <c r="C399" s="95"/>
      <c r="D399" s="25"/>
      <c r="E399" s="25"/>
      <c r="F399" s="25"/>
      <c r="G399" s="50"/>
      <c r="H399" s="86"/>
      <c r="I399" s="50"/>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row>
    <row r="400" spans="3:39" ht="13.5" customHeight="1">
      <c r="C400" s="95"/>
      <c r="D400" s="25"/>
      <c r="E400" s="25"/>
      <c r="F400" s="25"/>
      <c r="G400" s="50"/>
      <c r="H400" s="86"/>
      <c r="I400" s="50"/>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row>
    <row r="401" spans="3:39" ht="13.5" customHeight="1">
      <c r="C401" s="95"/>
      <c r="D401" s="25"/>
      <c r="E401" s="25"/>
      <c r="F401" s="25"/>
      <c r="G401" s="50"/>
      <c r="H401" s="86"/>
      <c r="I401" s="50"/>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row>
    <row r="402" spans="3:39" ht="13.5" customHeight="1">
      <c r="C402" s="95"/>
      <c r="D402" s="25"/>
      <c r="E402" s="25"/>
      <c r="F402" s="25"/>
      <c r="G402" s="50"/>
      <c r="H402" s="86"/>
      <c r="I402" s="50"/>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row>
    <row r="403" spans="3:39" ht="13.5" customHeight="1">
      <c r="C403" s="95"/>
      <c r="D403" s="25"/>
      <c r="E403" s="25"/>
      <c r="F403" s="25"/>
      <c r="G403" s="50"/>
      <c r="H403" s="86"/>
      <c r="I403" s="50"/>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row>
    <row r="404" spans="3:39" ht="13.5" customHeight="1">
      <c r="C404" s="95"/>
      <c r="D404" s="25"/>
      <c r="E404" s="25"/>
      <c r="F404" s="25"/>
      <c r="G404" s="50"/>
      <c r="H404" s="86"/>
      <c r="I404" s="50"/>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row>
    <row r="405" spans="3:39" ht="13.5" customHeight="1">
      <c r="C405" s="95"/>
      <c r="D405" s="25"/>
      <c r="E405" s="25"/>
      <c r="F405" s="25"/>
      <c r="G405" s="50"/>
      <c r="H405" s="86"/>
      <c r="I405" s="50"/>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row>
    <row r="406" spans="3:39" ht="13.5" customHeight="1">
      <c r="C406" s="95"/>
      <c r="D406" s="25"/>
      <c r="E406" s="25"/>
      <c r="F406" s="25"/>
      <c r="G406" s="50"/>
      <c r="H406" s="86"/>
      <c r="I406" s="50"/>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row>
    <row r="407" spans="3:39" ht="13.5" customHeight="1">
      <c r="C407" s="95"/>
      <c r="D407" s="25"/>
      <c r="E407" s="25"/>
      <c r="F407" s="25"/>
      <c r="G407" s="50"/>
      <c r="H407" s="86"/>
      <c r="I407" s="50"/>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row>
    <row r="408" spans="3:39" ht="13.5" customHeight="1">
      <c r="C408" s="95"/>
      <c r="D408" s="25"/>
      <c r="E408" s="25"/>
      <c r="F408" s="25"/>
      <c r="G408" s="50"/>
      <c r="H408" s="86"/>
      <c r="I408" s="50"/>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row>
    <row r="409" spans="3:39" ht="13.5" customHeight="1">
      <c r="C409" s="95"/>
      <c r="D409" s="25"/>
      <c r="E409" s="25"/>
      <c r="F409" s="25"/>
      <c r="G409" s="50"/>
      <c r="H409" s="86"/>
      <c r="I409" s="50"/>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row>
    <row r="410" spans="3:39" ht="13.5" customHeight="1">
      <c r="C410" s="95"/>
      <c r="D410" s="25"/>
      <c r="E410" s="25"/>
      <c r="F410" s="25"/>
      <c r="G410" s="50"/>
      <c r="H410" s="86"/>
      <c r="I410" s="50"/>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row>
    <row r="411" spans="3:39" ht="13.5" customHeight="1">
      <c r="C411" s="95"/>
      <c r="D411" s="25"/>
      <c r="E411" s="25"/>
      <c r="F411" s="25"/>
      <c r="G411" s="50"/>
      <c r="H411" s="86"/>
      <c r="I411" s="50"/>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row>
    <row r="412" spans="3:39" ht="13.5" customHeight="1">
      <c r="C412" s="95"/>
      <c r="D412" s="25"/>
      <c r="E412" s="25"/>
      <c r="F412" s="25"/>
      <c r="G412" s="50"/>
      <c r="H412" s="86"/>
      <c r="I412" s="50"/>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row>
    <row r="413" spans="3:39" ht="13.5" customHeight="1">
      <c r="C413" s="95"/>
      <c r="D413" s="25"/>
      <c r="E413" s="25"/>
      <c r="F413" s="25"/>
      <c r="G413" s="50"/>
      <c r="H413" s="86"/>
      <c r="I413" s="50"/>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row>
    <row r="414" spans="3:39" ht="13.5" customHeight="1">
      <c r="C414" s="95"/>
      <c r="D414" s="25"/>
      <c r="E414" s="25"/>
      <c r="F414" s="25"/>
      <c r="G414" s="50"/>
      <c r="H414" s="86"/>
      <c r="I414" s="50"/>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row>
    <row r="415" spans="3:39" ht="13.5" customHeight="1">
      <c r="C415" s="95"/>
      <c r="D415" s="25"/>
      <c r="E415" s="25"/>
      <c r="F415" s="25"/>
      <c r="G415" s="50"/>
      <c r="H415" s="86"/>
      <c r="I415" s="50"/>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row>
    <row r="416" spans="3:39" ht="13.5" customHeight="1">
      <c r="C416" s="95"/>
      <c r="D416" s="25"/>
      <c r="E416" s="25"/>
      <c r="F416" s="25"/>
      <c r="G416" s="50"/>
      <c r="H416" s="86"/>
      <c r="I416" s="50"/>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row>
    <row r="417" spans="3:39" ht="13.5" customHeight="1">
      <c r="C417" s="95"/>
      <c r="D417" s="25"/>
      <c r="E417" s="25"/>
      <c r="F417" s="25"/>
      <c r="G417" s="50"/>
      <c r="H417" s="86"/>
      <c r="I417" s="50"/>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row>
    <row r="418" spans="3:39" ht="13.5" customHeight="1">
      <c r="C418" s="95"/>
      <c r="D418" s="25"/>
      <c r="E418" s="25"/>
      <c r="F418" s="25"/>
      <c r="G418" s="50"/>
      <c r="H418" s="86"/>
      <c r="I418" s="50"/>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row>
    <row r="419" spans="3:39" ht="13.5" customHeight="1">
      <c r="C419" s="95"/>
      <c r="D419" s="25"/>
      <c r="E419" s="25"/>
      <c r="F419" s="25"/>
      <c r="G419" s="50"/>
      <c r="H419" s="86"/>
      <c r="I419" s="50"/>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row>
    <row r="420" spans="3:39" ht="13.5" customHeight="1">
      <c r="C420" s="95"/>
      <c r="D420" s="25"/>
      <c r="E420" s="25"/>
      <c r="F420" s="25"/>
      <c r="G420" s="50"/>
      <c r="H420" s="86"/>
      <c r="I420" s="50"/>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row>
    <row r="421" spans="3:39" ht="13.5" customHeight="1">
      <c r="C421" s="95"/>
      <c r="D421" s="25"/>
      <c r="E421" s="25"/>
      <c r="F421" s="25"/>
      <c r="G421" s="50"/>
      <c r="H421" s="86"/>
      <c r="I421" s="50"/>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row>
    <row r="422" spans="3:39" ht="13.5" customHeight="1">
      <c r="C422" s="95"/>
      <c r="D422" s="25"/>
      <c r="E422" s="25"/>
      <c r="F422" s="25"/>
      <c r="G422" s="50"/>
      <c r="H422" s="86"/>
      <c r="I422" s="50"/>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row>
    <row r="423" spans="3:39" ht="13.5" customHeight="1">
      <c r="C423" s="95"/>
      <c r="D423" s="25"/>
      <c r="E423" s="25"/>
      <c r="F423" s="25"/>
      <c r="G423" s="50"/>
      <c r="H423" s="86"/>
      <c r="I423" s="50"/>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row>
    <row r="424" spans="3:39" ht="13.5" customHeight="1">
      <c r="C424" s="95"/>
      <c r="D424" s="25"/>
      <c r="E424" s="25"/>
      <c r="F424" s="25"/>
      <c r="G424" s="50"/>
      <c r="H424" s="86"/>
      <c r="I424" s="50"/>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row>
    <row r="425" spans="3:39" ht="13.5" customHeight="1">
      <c r="C425" s="95"/>
      <c r="D425" s="25"/>
      <c r="E425" s="25"/>
      <c r="F425" s="25"/>
      <c r="G425" s="50"/>
      <c r="H425" s="86"/>
      <c r="I425" s="50"/>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row>
    <row r="426" spans="3:39" ht="13.5" customHeight="1">
      <c r="C426" s="95"/>
      <c r="D426" s="25"/>
      <c r="E426" s="25"/>
      <c r="F426" s="25"/>
      <c r="G426" s="50"/>
      <c r="H426" s="86"/>
      <c r="I426" s="50"/>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row>
    <row r="427" spans="3:39" ht="13.5" customHeight="1">
      <c r="C427" s="95"/>
      <c r="D427" s="25"/>
      <c r="E427" s="25"/>
      <c r="F427" s="25"/>
      <c r="G427" s="50"/>
      <c r="H427" s="86"/>
      <c r="I427" s="50"/>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row>
    <row r="428" spans="3:39" ht="13.5" customHeight="1">
      <c r="C428" s="95"/>
      <c r="D428" s="25"/>
      <c r="E428" s="25"/>
      <c r="F428" s="25"/>
      <c r="G428" s="50"/>
      <c r="H428" s="86"/>
      <c r="I428" s="50"/>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row>
    <row r="429" spans="3:39" ht="13.5" customHeight="1">
      <c r="C429" s="95"/>
      <c r="D429" s="25"/>
      <c r="E429" s="25"/>
      <c r="F429" s="25"/>
      <c r="G429" s="50"/>
      <c r="H429" s="86"/>
      <c r="I429" s="50"/>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row>
    <row r="430" spans="3:39" ht="13.5" customHeight="1">
      <c r="C430" s="95"/>
      <c r="D430" s="25"/>
      <c r="E430" s="25"/>
      <c r="F430" s="25"/>
      <c r="G430" s="50"/>
      <c r="H430" s="86"/>
      <c r="I430" s="50"/>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row>
    <row r="431" spans="3:39" ht="13.5" customHeight="1">
      <c r="C431" s="95"/>
      <c r="D431" s="25"/>
      <c r="E431" s="25"/>
      <c r="F431" s="25"/>
      <c r="G431" s="50"/>
      <c r="H431" s="86"/>
      <c r="I431" s="50"/>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row>
    <row r="432" spans="3:39" ht="13.5" customHeight="1">
      <c r="C432" s="95"/>
      <c r="D432" s="25"/>
      <c r="E432" s="25"/>
      <c r="F432" s="25"/>
      <c r="G432" s="50"/>
      <c r="H432" s="86"/>
      <c r="I432" s="50"/>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row>
    <row r="433" spans="3:39" ht="13.5" customHeight="1">
      <c r="C433" s="95"/>
      <c r="D433" s="25"/>
      <c r="E433" s="25"/>
      <c r="F433" s="25"/>
      <c r="G433" s="50"/>
      <c r="H433" s="86"/>
      <c r="I433" s="50"/>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row>
    <row r="434" spans="3:39" ht="13.5" customHeight="1">
      <c r="C434" s="95"/>
      <c r="D434" s="25"/>
      <c r="E434" s="25"/>
      <c r="F434" s="25"/>
      <c r="G434" s="50"/>
      <c r="H434" s="86"/>
      <c r="I434" s="50"/>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row>
    <row r="435" spans="3:39" ht="13.5" customHeight="1">
      <c r="C435" s="95"/>
      <c r="D435" s="25"/>
      <c r="E435" s="25"/>
      <c r="F435" s="25"/>
      <c r="G435" s="50"/>
      <c r="H435" s="86"/>
      <c r="I435" s="50"/>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row>
    <row r="436" spans="3:39" ht="13.5" customHeight="1">
      <c r="C436" s="95"/>
      <c r="D436" s="25"/>
      <c r="E436" s="25"/>
      <c r="F436" s="25"/>
      <c r="G436" s="50"/>
      <c r="H436" s="86"/>
      <c r="I436" s="50"/>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row>
    <row r="437" spans="3:39" ht="13.5" customHeight="1">
      <c r="C437" s="95"/>
      <c r="D437" s="25"/>
      <c r="E437" s="25"/>
      <c r="F437" s="25"/>
      <c r="G437" s="50"/>
      <c r="H437" s="86"/>
      <c r="I437" s="50"/>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row>
    <row r="438" spans="3:39" ht="13.5" customHeight="1">
      <c r="C438" s="95"/>
      <c r="D438" s="25"/>
      <c r="E438" s="25"/>
      <c r="F438" s="25"/>
      <c r="G438" s="50"/>
      <c r="H438" s="86"/>
      <c r="I438" s="50"/>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row>
    <row r="439" spans="3:39" ht="13.5" customHeight="1">
      <c r="C439" s="95"/>
      <c r="D439" s="25"/>
      <c r="E439" s="25"/>
      <c r="F439" s="25"/>
      <c r="G439" s="50"/>
      <c r="H439" s="86"/>
      <c r="I439" s="50"/>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row>
    <row r="440" spans="3:39" ht="13.5" customHeight="1">
      <c r="C440" s="95"/>
      <c r="D440" s="25"/>
      <c r="E440" s="25"/>
      <c r="F440" s="25"/>
      <c r="G440" s="50"/>
      <c r="H440" s="86"/>
      <c r="I440" s="50"/>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row>
    <row r="441" spans="3:39" ht="13.5" customHeight="1">
      <c r="C441" s="95"/>
      <c r="D441" s="25"/>
      <c r="E441" s="25"/>
      <c r="F441" s="25"/>
      <c r="G441" s="50"/>
      <c r="H441" s="86"/>
      <c r="I441" s="50"/>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row>
    <row r="442" spans="3:39" ht="13.5" customHeight="1">
      <c r="C442" s="95"/>
      <c r="D442" s="25"/>
      <c r="E442" s="25"/>
      <c r="F442" s="25"/>
      <c r="G442" s="50"/>
      <c r="H442" s="86"/>
      <c r="I442" s="50"/>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row>
    <row r="443" spans="3:39" ht="13.5" customHeight="1">
      <c r="C443" s="95"/>
      <c r="D443" s="25"/>
      <c r="E443" s="25"/>
      <c r="F443" s="25"/>
      <c r="G443" s="50"/>
      <c r="H443" s="86"/>
      <c r="I443" s="50"/>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row>
    <row r="444" spans="3:39" ht="13.5" customHeight="1">
      <c r="C444" s="95"/>
      <c r="D444" s="25"/>
      <c r="E444" s="25"/>
      <c r="F444" s="25"/>
      <c r="G444" s="50"/>
      <c r="H444" s="86"/>
      <c r="I444" s="50"/>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row>
    <row r="445" spans="3:39" ht="13.5" customHeight="1">
      <c r="C445" s="95"/>
      <c r="D445" s="25"/>
      <c r="E445" s="25"/>
      <c r="F445" s="25"/>
      <c r="G445" s="50"/>
      <c r="H445" s="86"/>
      <c r="I445" s="50"/>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row>
    <row r="446" spans="3:39" ht="13.5" customHeight="1">
      <c r="C446" s="95"/>
      <c r="D446" s="25"/>
      <c r="E446" s="25"/>
      <c r="F446" s="25"/>
      <c r="G446" s="50"/>
      <c r="H446" s="86"/>
      <c r="I446" s="50"/>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row>
    <row r="447" spans="3:39" ht="13.5" customHeight="1">
      <c r="C447" s="95"/>
      <c r="D447" s="25"/>
      <c r="E447" s="25"/>
      <c r="F447" s="25"/>
      <c r="G447" s="50"/>
      <c r="H447" s="86"/>
      <c r="I447" s="50"/>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row>
    <row r="448" spans="3:39" ht="13.5" customHeight="1">
      <c r="C448" s="95"/>
      <c r="D448" s="25"/>
      <c r="E448" s="25"/>
      <c r="F448" s="25"/>
      <c r="G448" s="50"/>
      <c r="H448" s="86"/>
      <c r="I448" s="50"/>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row>
    <row r="449" spans="3:39" ht="13.5" customHeight="1">
      <c r="C449" s="95"/>
      <c r="D449" s="25"/>
      <c r="E449" s="25"/>
      <c r="F449" s="25"/>
      <c r="G449" s="50"/>
      <c r="H449" s="86"/>
      <c r="I449" s="50"/>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row>
    <row r="450" spans="3:39" ht="13.5" customHeight="1">
      <c r="C450" s="95"/>
      <c r="D450" s="25"/>
      <c r="E450" s="25"/>
      <c r="F450" s="25"/>
      <c r="G450" s="50"/>
      <c r="H450" s="86"/>
      <c r="I450" s="50"/>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row>
    <row r="451" spans="3:39" ht="13.5" customHeight="1">
      <c r="C451" s="95"/>
      <c r="D451" s="25"/>
      <c r="E451" s="25"/>
      <c r="F451" s="25"/>
      <c r="G451" s="50"/>
      <c r="H451" s="86"/>
      <c r="I451" s="50"/>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row>
    <row r="452" spans="3:39" ht="13.5" customHeight="1">
      <c r="C452" s="95"/>
      <c r="D452" s="25"/>
      <c r="E452" s="25"/>
      <c r="F452" s="25"/>
      <c r="G452" s="50"/>
      <c r="H452" s="86"/>
      <c r="I452" s="50"/>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row>
    <row r="453" spans="3:39" ht="13.5" customHeight="1">
      <c r="C453" s="95"/>
      <c r="D453" s="25"/>
      <c r="E453" s="25"/>
      <c r="F453" s="25"/>
      <c r="G453" s="50"/>
      <c r="H453" s="86"/>
      <c r="I453" s="50"/>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row>
    <row r="454" spans="3:39" ht="13.5" customHeight="1">
      <c r="C454" s="95"/>
      <c r="D454" s="25"/>
      <c r="E454" s="25"/>
      <c r="F454" s="25"/>
      <c r="G454" s="50"/>
      <c r="H454" s="86"/>
      <c r="I454" s="50"/>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row>
    <row r="455" spans="3:39" ht="13.5" customHeight="1">
      <c r="C455" s="95"/>
      <c r="D455" s="25"/>
      <c r="E455" s="25"/>
      <c r="F455" s="25"/>
      <c r="G455" s="50"/>
      <c r="H455" s="86"/>
      <c r="I455" s="50"/>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row>
    <row r="456" spans="3:39" ht="13.5" customHeight="1">
      <c r="C456" s="95"/>
      <c r="D456" s="25"/>
      <c r="E456" s="25"/>
      <c r="F456" s="25"/>
      <c r="G456" s="50"/>
      <c r="H456" s="86"/>
      <c r="I456" s="50"/>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row>
    <row r="457" spans="3:39" ht="13.5" customHeight="1">
      <c r="C457" s="95"/>
      <c r="D457" s="25"/>
      <c r="E457" s="25"/>
      <c r="F457" s="25"/>
      <c r="G457" s="50"/>
      <c r="H457" s="86"/>
      <c r="I457" s="50"/>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row>
    <row r="458" spans="3:39" ht="13.5" customHeight="1">
      <c r="C458" s="95"/>
      <c r="D458" s="25"/>
      <c r="E458" s="25"/>
      <c r="F458" s="25"/>
      <c r="G458" s="50"/>
      <c r="H458" s="86"/>
      <c r="I458" s="50"/>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row>
    <row r="459" spans="3:39" ht="13.5" customHeight="1">
      <c r="C459" s="95"/>
      <c r="D459" s="25"/>
      <c r="E459" s="25"/>
      <c r="F459" s="25"/>
      <c r="G459" s="50"/>
      <c r="H459" s="86"/>
      <c r="I459" s="50"/>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row>
    <row r="460" spans="3:39" ht="13.5" customHeight="1">
      <c r="C460" s="95"/>
      <c r="D460" s="25"/>
      <c r="E460" s="25"/>
      <c r="F460" s="25"/>
      <c r="G460" s="50"/>
      <c r="H460" s="86"/>
      <c r="I460" s="50"/>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row>
    <row r="461" spans="3:39" ht="13.5" customHeight="1">
      <c r="C461" s="95"/>
      <c r="D461" s="25"/>
      <c r="E461" s="25"/>
      <c r="F461" s="25"/>
      <c r="G461" s="50"/>
      <c r="H461" s="86"/>
      <c r="I461" s="50"/>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row>
    <row r="462" spans="3:39" ht="13.5" customHeight="1">
      <c r="C462" s="95"/>
      <c r="D462" s="25"/>
      <c r="E462" s="25"/>
      <c r="F462" s="25"/>
      <c r="G462" s="50"/>
      <c r="H462" s="86"/>
      <c r="I462" s="50"/>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row>
    <row r="463" spans="3:39" ht="13.5" customHeight="1">
      <c r="C463" s="95"/>
      <c r="D463" s="25"/>
      <c r="E463" s="25"/>
      <c r="F463" s="25"/>
      <c r="G463" s="50"/>
      <c r="H463" s="86"/>
      <c r="I463" s="50"/>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row>
    <row r="464" spans="3:39" ht="13.5" customHeight="1">
      <c r="C464" s="95"/>
      <c r="D464" s="25"/>
      <c r="E464" s="25"/>
      <c r="F464" s="25"/>
      <c r="G464" s="50"/>
      <c r="H464" s="86"/>
      <c r="I464" s="50"/>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row>
    <row r="465" spans="3:39" ht="13.5" customHeight="1">
      <c r="C465" s="95"/>
      <c r="D465" s="25"/>
      <c r="E465" s="25"/>
      <c r="F465" s="25"/>
      <c r="G465" s="50"/>
      <c r="H465" s="86"/>
      <c r="I465" s="50"/>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row>
    <row r="466" spans="3:39" ht="13.5" customHeight="1">
      <c r="C466" s="95"/>
      <c r="D466" s="25"/>
      <c r="E466" s="25"/>
      <c r="F466" s="25"/>
      <c r="G466" s="50"/>
      <c r="H466" s="86"/>
      <c r="I466" s="50"/>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row>
    <row r="467" spans="3:39" ht="13.5" customHeight="1">
      <c r="C467" s="95"/>
      <c r="D467" s="25"/>
      <c r="E467" s="25"/>
      <c r="F467" s="25"/>
      <c r="G467" s="50"/>
      <c r="H467" s="86"/>
      <c r="I467" s="50"/>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row>
    <row r="468" spans="3:39" ht="13.5" customHeight="1">
      <c r="C468" s="95"/>
      <c r="D468" s="25"/>
      <c r="E468" s="25"/>
      <c r="F468" s="25"/>
      <c r="G468" s="50"/>
      <c r="H468" s="86"/>
      <c r="I468" s="50"/>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row>
    <row r="469" spans="3:39" ht="13.5" customHeight="1">
      <c r="C469" s="95"/>
      <c r="D469" s="25"/>
      <c r="E469" s="25"/>
      <c r="F469" s="25"/>
      <c r="G469" s="50"/>
      <c r="H469" s="86"/>
      <c r="I469" s="50"/>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row>
    <row r="470" spans="3:39" ht="13.5" customHeight="1">
      <c r="C470" s="95"/>
      <c r="D470" s="25"/>
      <c r="E470" s="25"/>
      <c r="F470" s="25"/>
      <c r="G470" s="50"/>
      <c r="H470" s="86"/>
      <c r="I470" s="50"/>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row>
    <row r="471" spans="3:39" ht="13.5" customHeight="1">
      <c r="C471" s="95"/>
      <c r="D471" s="25"/>
      <c r="E471" s="25"/>
      <c r="F471" s="25"/>
      <c r="G471" s="50"/>
      <c r="H471" s="86"/>
      <c r="I471" s="50"/>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row>
    <row r="472" spans="3:39" ht="13.5" customHeight="1">
      <c r="C472" s="95"/>
      <c r="D472" s="25"/>
      <c r="E472" s="25"/>
      <c r="F472" s="25"/>
      <c r="G472" s="50"/>
      <c r="H472" s="86"/>
      <c r="I472" s="50"/>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row>
    <row r="473" spans="3:39" ht="13.5" customHeight="1">
      <c r="C473" s="95"/>
      <c r="D473" s="25"/>
      <c r="E473" s="25"/>
      <c r="F473" s="25"/>
      <c r="G473" s="50"/>
      <c r="H473" s="86"/>
      <c r="I473" s="50"/>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row>
    <row r="474" spans="3:39" ht="13.5" customHeight="1">
      <c r="C474" s="95"/>
      <c r="D474" s="25"/>
      <c r="E474" s="25"/>
      <c r="F474" s="25"/>
      <c r="G474" s="50"/>
      <c r="H474" s="86"/>
      <c r="I474" s="50"/>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row>
    <row r="475" spans="3:39" ht="13.5" customHeight="1">
      <c r="C475" s="95"/>
      <c r="D475" s="25"/>
      <c r="E475" s="25"/>
      <c r="F475" s="25"/>
      <c r="G475" s="50"/>
      <c r="H475" s="86"/>
      <c r="I475" s="50"/>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row>
    <row r="476" spans="3:39" ht="13.5" customHeight="1">
      <c r="C476" s="95"/>
      <c r="D476" s="25"/>
      <c r="E476" s="25"/>
      <c r="F476" s="25"/>
      <c r="G476" s="50"/>
      <c r="H476" s="86"/>
      <c r="I476" s="50"/>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row>
    <row r="477" spans="3:39" ht="13.5" customHeight="1">
      <c r="C477" s="95"/>
      <c r="D477" s="25"/>
      <c r="E477" s="25"/>
      <c r="F477" s="25"/>
      <c r="G477" s="50"/>
      <c r="H477" s="86"/>
      <c r="I477" s="50"/>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row>
    <row r="478" spans="3:39" ht="13.5" customHeight="1">
      <c r="C478" s="95"/>
      <c r="D478" s="25"/>
      <c r="E478" s="25"/>
      <c r="F478" s="25"/>
      <c r="G478" s="50"/>
      <c r="H478" s="86"/>
      <c r="I478" s="50"/>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row>
    <row r="479" spans="3:39" ht="13.5" customHeight="1">
      <c r="C479" s="95"/>
      <c r="D479" s="25"/>
      <c r="E479" s="25"/>
      <c r="F479" s="25"/>
      <c r="G479" s="50"/>
      <c r="H479" s="86"/>
      <c r="I479" s="50"/>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row>
    <row r="480" spans="3:39" ht="13.5" customHeight="1">
      <c r="C480" s="95"/>
      <c r="D480" s="25"/>
      <c r="E480" s="25"/>
      <c r="F480" s="25"/>
      <c r="G480" s="50"/>
      <c r="H480" s="86"/>
      <c r="I480" s="50"/>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row>
    <row r="481" spans="3:39" ht="13.5" customHeight="1">
      <c r="C481" s="95"/>
      <c r="D481" s="25"/>
      <c r="E481" s="25"/>
      <c r="F481" s="25"/>
      <c r="G481" s="50"/>
      <c r="H481" s="86"/>
      <c r="I481" s="50"/>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row>
    <row r="482" spans="3:39" ht="13.5" customHeight="1">
      <c r="C482" s="95"/>
      <c r="D482" s="25"/>
      <c r="E482" s="25"/>
      <c r="F482" s="25"/>
      <c r="G482" s="50"/>
      <c r="H482" s="86"/>
      <c r="I482" s="50"/>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row>
    <row r="483" spans="3:39" ht="13.5" customHeight="1">
      <c r="C483" s="95"/>
      <c r="D483" s="25"/>
      <c r="E483" s="25"/>
      <c r="F483" s="25"/>
      <c r="G483" s="50"/>
      <c r="H483" s="86"/>
      <c r="I483" s="50"/>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row>
    <row r="484" spans="3:39" ht="13.5" customHeight="1">
      <c r="C484" s="95"/>
      <c r="D484" s="25"/>
      <c r="E484" s="25"/>
      <c r="F484" s="25"/>
      <c r="G484" s="50"/>
      <c r="H484" s="86"/>
      <c r="I484" s="50"/>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row>
    <row r="485" spans="3:39" ht="13.5" customHeight="1">
      <c r="C485" s="95"/>
      <c r="D485" s="25"/>
      <c r="E485" s="25"/>
      <c r="F485" s="25"/>
      <c r="G485" s="50"/>
      <c r="H485" s="86"/>
      <c r="I485" s="50"/>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row>
    <row r="486" spans="3:39" ht="13.5" customHeight="1">
      <c r="C486" s="95"/>
      <c r="D486" s="25"/>
      <c r="E486" s="25"/>
      <c r="F486" s="25"/>
      <c r="G486" s="50"/>
      <c r="H486" s="86"/>
      <c r="I486" s="50"/>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row>
    <row r="487" spans="3:39" ht="13.5" customHeight="1">
      <c r="C487" s="95"/>
      <c r="D487" s="25"/>
      <c r="E487" s="25"/>
      <c r="F487" s="25"/>
      <c r="G487" s="50"/>
      <c r="H487" s="86"/>
      <c r="I487" s="50"/>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row>
    <row r="488" spans="3:39" ht="13.5" customHeight="1">
      <c r="C488" s="95"/>
      <c r="D488" s="25"/>
      <c r="E488" s="25"/>
      <c r="F488" s="25"/>
      <c r="G488" s="50"/>
      <c r="H488" s="86"/>
      <c r="I488" s="50"/>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row>
    <row r="489" spans="3:39" ht="13.5" customHeight="1">
      <c r="C489" s="95"/>
      <c r="D489" s="25"/>
      <c r="E489" s="25"/>
      <c r="F489" s="25"/>
      <c r="G489" s="50"/>
      <c r="H489" s="86"/>
      <c r="I489" s="50"/>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row>
    <row r="490" spans="3:39" ht="13.5" customHeight="1">
      <c r="C490" s="95"/>
      <c r="D490" s="25"/>
      <c r="E490" s="25"/>
      <c r="F490" s="25"/>
      <c r="G490" s="50"/>
      <c r="H490" s="86"/>
      <c r="I490" s="50"/>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row>
    <row r="491" spans="3:39" ht="13.5" customHeight="1">
      <c r="C491" s="95"/>
      <c r="D491" s="25"/>
      <c r="E491" s="25"/>
      <c r="F491" s="25"/>
      <c r="G491" s="50"/>
      <c r="H491" s="86"/>
      <c r="I491" s="50"/>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row>
    <row r="492" spans="3:39" ht="13.5" customHeight="1">
      <c r="C492" s="95"/>
      <c r="D492" s="25"/>
      <c r="E492" s="25"/>
      <c r="F492" s="25"/>
      <c r="G492" s="50"/>
      <c r="H492" s="86"/>
      <c r="I492" s="50"/>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row>
    <row r="493" spans="3:39" ht="13.5" customHeight="1">
      <c r="C493" s="95"/>
      <c r="D493" s="25"/>
      <c r="E493" s="25"/>
      <c r="F493" s="25"/>
      <c r="G493" s="50"/>
      <c r="H493" s="86"/>
      <c r="I493" s="50"/>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row>
    <row r="494" spans="3:39" ht="13.5" customHeight="1">
      <c r="C494" s="95"/>
      <c r="D494" s="25"/>
      <c r="E494" s="25"/>
      <c r="F494" s="25"/>
      <c r="G494" s="50"/>
      <c r="H494" s="86"/>
      <c r="I494" s="50"/>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row>
    <row r="495" spans="3:39" ht="13.5" customHeight="1">
      <c r="C495" s="95"/>
      <c r="D495" s="25"/>
      <c r="E495" s="25"/>
      <c r="F495" s="25"/>
      <c r="G495" s="50"/>
      <c r="H495" s="86"/>
      <c r="I495" s="50"/>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row>
    <row r="496" spans="3:39" ht="13.5" customHeight="1">
      <c r="C496" s="95"/>
      <c r="D496" s="25"/>
      <c r="E496" s="25"/>
      <c r="F496" s="25"/>
      <c r="G496" s="50"/>
      <c r="H496" s="86"/>
      <c r="I496" s="50"/>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row>
    <row r="497" spans="3:39" ht="13.5" customHeight="1">
      <c r="C497" s="95"/>
      <c r="D497" s="25"/>
      <c r="E497" s="25"/>
      <c r="F497" s="25"/>
      <c r="G497" s="50"/>
      <c r="H497" s="86"/>
      <c r="I497" s="50"/>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row>
    <row r="498" spans="3:39" ht="13.5" customHeight="1">
      <c r="C498" s="95"/>
      <c r="D498" s="25"/>
      <c r="E498" s="25"/>
      <c r="F498" s="25"/>
      <c r="G498" s="50"/>
      <c r="H498" s="86"/>
      <c r="I498" s="50"/>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row>
    <row r="499" spans="3:39" ht="13.5" customHeight="1">
      <c r="C499" s="95"/>
      <c r="D499" s="25"/>
      <c r="E499" s="25"/>
      <c r="F499" s="25"/>
      <c r="G499" s="50"/>
      <c r="H499" s="86"/>
      <c r="I499" s="50"/>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row>
    <row r="500" spans="3:39" ht="13.5" customHeight="1">
      <c r="C500" s="95"/>
      <c r="D500" s="25"/>
      <c r="E500" s="25"/>
      <c r="F500" s="25"/>
      <c r="G500" s="50"/>
      <c r="H500" s="86"/>
      <c r="I500" s="50"/>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row>
    <row r="501" spans="3:39" ht="13.5" customHeight="1">
      <c r="C501" s="95"/>
      <c r="D501" s="25"/>
      <c r="E501" s="25"/>
      <c r="F501" s="25"/>
      <c r="G501" s="50"/>
      <c r="H501" s="86"/>
      <c r="I501" s="50"/>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row>
    <row r="502" spans="3:39" ht="13.5" customHeight="1">
      <c r="C502" s="95"/>
      <c r="D502" s="25"/>
      <c r="E502" s="25"/>
      <c r="F502" s="25"/>
      <c r="G502" s="50"/>
      <c r="H502" s="86"/>
      <c r="I502" s="50"/>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row>
    <row r="503" spans="3:39" ht="13.5" customHeight="1">
      <c r="C503" s="95"/>
      <c r="D503" s="25"/>
      <c r="E503" s="25"/>
      <c r="F503" s="25"/>
      <c r="G503" s="50"/>
      <c r="H503" s="86"/>
      <c r="I503" s="50"/>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row>
    <row r="504" spans="3:39" ht="13.5" customHeight="1">
      <c r="C504" s="95"/>
      <c r="D504" s="25"/>
      <c r="E504" s="25"/>
      <c r="F504" s="25"/>
      <c r="G504" s="50"/>
      <c r="H504" s="86"/>
      <c r="I504" s="50"/>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row>
    <row r="505" spans="3:39" ht="13.5" customHeight="1">
      <c r="C505" s="95"/>
      <c r="D505" s="25"/>
      <c r="E505" s="25"/>
      <c r="F505" s="25"/>
      <c r="G505" s="50"/>
      <c r="H505" s="86"/>
      <c r="I505" s="50"/>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row>
    <row r="506" spans="3:39" ht="13.5" customHeight="1">
      <c r="C506" s="95"/>
      <c r="D506" s="25"/>
      <c r="E506" s="25"/>
      <c r="F506" s="25"/>
      <c r="G506" s="50"/>
      <c r="H506" s="86"/>
      <c r="I506" s="50"/>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row>
    <row r="507" spans="3:39" ht="13.5" customHeight="1">
      <c r="C507" s="95"/>
      <c r="D507" s="25"/>
      <c r="E507" s="25"/>
      <c r="F507" s="25"/>
      <c r="G507" s="50"/>
      <c r="H507" s="86"/>
      <c r="I507" s="50"/>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row>
    <row r="508" spans="3:39" ht="13.5" customHeight="1">
      <c r="C508" s="95"/>
      <c r="D508" s="25"/>
      <c r="E508" s="25"/>
      <c r="F508" s="25"/>
      <c r="G508" s="50"/>
      <c r="H508" s="86"/>
      <c r="I508" s="50"/>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row>
    <row r="509" spans="3:39" ht="13.5" customHeight="1">
      <c r="C509" s="95"/>
      <c r="D509" s="25"/>
      <c r="E509" s="25"/>
      <c r="F509" s="25"/>
      <c r="G509" s="50"/>
      <c r="H509" s="86"/>
      <c r="I509" s="50"/>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row>
    <row r="510" spans="3:39" ht="13.5" customHeight="1">
      <c r="C510" s="95"/>
      <c r="D510" s="25"/>
      <c r="E510" s="25"/>
      <c r="F510" s="25"/>
      <c r="G510" s="50"/>
      <c r="H510" s="86"/>
      <c r="I510" s="50"/>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row>
    <row r="511" spans="3:39" ht="13.5" customHeight="1">
      <c r="C511" s="95"/>
      <c r="D511" s="25"/>
      <c r="E511" s="25"/>
      <c r="F511" s="25"/>
      <c r="G511" s="50"/>
      <c r="H511" s="86"/>
      <c r="I511" s="50"/>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row>
    <row r="512" spans="3:39" ht="13.5" customHeight="1">
      <c r="C512" s="95"/>
      <c r="D512" s="25"/>
      <c r="E512" s="25"/>
      <c r="F512" s="25"/>
      <c r="G512" s="50"/>
      <c r="H512" s="86"/>
      <c r="I512" s="50"/>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row>
    <row r="513" spans="3:39" ht="13.5" customHeight="1">
      <c r="C513" s="95"/>
      <c r="D513" s="25"/>
      <c r="E513" s="25"/>
      <c r="F513" s="25"/>
      <c r="G513" s="50"/>
      <c r="H513" s="86"/>
      <c r="I513" s="50"/>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row>
    <row r="514" spans="3:39" ht="13.5" customHeight="1">
      <c r="C514" s="95"/>
      <c r="D514" s="25"/>
      <c r="E514" s="25"/>
      <c r="F514" s="25"/>
      <c r="G514" s="50"/>
      <c r="H514" s="86"/>
      <c r="I514" s="50"/>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row>
    <row r="515" spans="3:39" ht="13.5" customHeight="1">
      <c r="C515" s="95"/>
      <c r="D515" s="25"/>
      <c r="E515" s="25"/>
      <c r="F515" s="25"/>
      <c r="G515" s="50"/>
      <c r="H515" s="86"/>
      <c r="I515" s="50"/>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row>
    <row r="516" spans="3:39" ht="13.5" customHeight="1">
      <c r="C516" s="95"/>
      <c r="D516" s="25"/>
      <c r="E516" s="25"/>
      <c r="F516" s="25"/>
      <c r="G516" s="50"/>
      <c r="H516" s="86"/>
      <c r="I516" s="50"/>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row>
    <row r="517" spans="3:39" ht="13.5" customHeight="1">
      <c r="C517" s="95"/>
      <c r="D517" s="25"/>
      <c r="E517" s="25"/>
      <c r="F517" s="25"/>
      <c r="G517" s="50"/>
      <c r="H517" s="86"/>
      <c r="I517" s="50"/>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row>
    <row r="518" spans="3:39" ht="13.5" customHeight="1">
      <c r="C518" s="95"/>
      <c r="D518" s="25"/>
      <c r="E518" s="25"/>
      <c r="F518" s="25"/>
      <c r="G518" s="50"/>
      <c r="H518" s="86"/>
      <c r="I518" s="50"/>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row>
    <row r="519" spans="3:39" ht="13.5" customHeight="1">
      <c r="C519" s="95"/>
      <c r="D519" s="25"/>
      <c r="E519" s="25"/>
      <c r="F519" s="25"/>
      <c r="G519" s="50"/>
      <c r="H519" s="86"/>
      <c r="I519" s="50"/>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row>
    <row r="520" spans="3:39" ht="13.5" customHeight="1">
      <c r="C520" s="95"/>
      <c r="D520" s="25"/>
      <c r="E520" s="25"/>
      <c r="F520" s="25"/>
      <c r="G520" s="50"/>
      <c r="H520" s="86"/>
      <c r="I520" s="50"/>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row>
    <row r="521" spans="3:39" ht="13.5" customHeight="1">
      <c r="C521" s="95"/>
      <c r="D521" s="25"/>
      <c r="E521" s="25"/>
      <c r="F521" s="25"/>
      <c r="G521" s="50"/>
      <c r="H521" s="86"/>
      <c r="I521" s="50"/>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row>
    <row r="522" spans="3:39" ht="13.5" customHeight="1">
      <c r="C522" s="95"/>
      <c r="D522" s="25"/>
      <c r="E522" s="25"/>
      <c r="F522" s="25"/>
      <c r="G522" s="50"/>
      <c r="H522" s="86"/>
      <c r="I522" s="50"/>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row>
    <row r="523" spans="3:39" ht="13.5" customHeight="1">
      <c r="C523" s="95"/>
      <c r="D523" s="25"/>
      <c r="E523" s="25"/>
      <c r="F523" s="25"/>
      <c r="G523" s="50"/>
      <c r="H523" s="86"/>
      <c r="I523" s="50"/>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row>
    <row r="524" spans="3:39" ht="13.5" customHeight="1">
      <c r="C524" s="95"/>
      <c r="D524" s="25"/>
      <c r="E524" s="25"/>
      <c r="F524" s="25"/>
      <c r="G524" s="50"/>
      <c r="H524" s="86"/>
      <c r="I524" s="50"/>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row>
    <row r="525" spans="3:39" ht="13.5" customHeight="1">
      <c r="C525" s="95"/>
      <c r="D525" s="25"/>
      <c r="E525" s="25"/>
      <c r="F525" s="25"/>
      <c r="G525" s="50"/>
      <c r="H525" s="86"/>
      <c r="I525" s="50"/>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row>
    <row r="526" spans="3:39" ht="13.5" customHeight="1">
      <c r="C526" s="95"/>
      <c r="D526" s="25"/>
      <c r="E526" s="25"/>
      <c r="F526" s="25"/>
      <c r="G526" s="50"/>
      <c r="H526" s="86"/>
      <c r="I526" s="50"/>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row>
    <row r="527" spans="3:39" ht="13.5" customHeight="1">
      <c r="C527" s="95"/>
      <c r="D527" s="25"/>
      <c r="E527" s="25"/>
      <c r="F527" s="25"/>
      <c r="G527" s="50"/>
      <c r="H527" s="86"/>
      <c r="I527" s="50"/>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row>
    <row r="528" spans="3:39" ht="13.5" customHeight="1">
      <c r="C528" s="95"/>
      <c r="D528" s="25"/>
      <c r="E528" s="25"/>
      <c r="F528" s="25"/>
      <c r="G528" s="50"/>
      <c r="H528" s="86"/>
      <c r="I528" s="50"/>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row>
    <row r="529" spans="3:39" ht="13.5" customHeight="1">
      <c r="C529" s="95"/>
      <c r="D529" s="25"/>
      <c r="E529" s="25"/>
      <c r="F529" s="25"/>
      <c r="G529" s="50"/>
      <c r="H529" s="86"/>
      <c r="I529" s="50"/>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row>
    <row r="530" spans="3:39" ht="13.5" customHeight="1">
      <c r="C530" s="95"/>
      <c r="D530" s="25"/>
      <c r="E530" s="25"/>
      <c r="F530" s="25"/>
      <c r="G530" s="50"/>
      <c r="H530" s="86"/>
      <c r="I530" s="50"/>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row>
    <row r="531" spans="3:39" ht="13.5" customHeight="1">
      <c r="C531" s="95"/>
      <c r="D531" s="25"/>
      <c r="E531" s="25"/>
      <c r="F531" s="25"/>
      <c r="G531" s="50"/>
      <c r="H531" s="86"/>
      <c r="I531" s="50"/>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row>
    <row r="532" spans="3:39" ht="13.5" customHeight="1">
      <c r="C532" s="95"/>
      <c r="D532" s="25"/>
      <c r="E532" s="25"/>
      <c r="F532" s="25"/>
      <c r="G532" s="50"/>
      <c r="H532" s="86"/>
      <c r="I532" s="50"/>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row>
    <row r="533" spans="3:39" ht="13.5" customHeight="1">
      <c r="C533" s="95"/>
      <c r="D533" s="25"/>
      <c r="E533" s="25"/>
      <c r="F533" s="25"/>
      <c r="G533" s="50"/>
      <c r="H533" s="86"/>
      <c r="I533" s="50"/>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row>
    <row r="534" spans="3:39" ht="13.5" customHeight="1">
      <c r="C534" s="95"/>
      <c r="D534" s="25"/>
      <c r="E534" s="25"/>
      <c r="F534" s="25"/>
      <c r="G534" s="50"/>
      <c r="H534" s="86"/>
      <c r="I534" s="50"/>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row>
    <row r="535" spans="3:39" ht="13.5" customHeight="1">
      <c r="C535" s="95"/>
      <c r="D535" s="25"/>
      <c r="E535" s="25"/>
      <c r="F535" s="25"/>
      <c r="G535" s="50"/>
      <c r="H535" s="86"/>
      <c r="I535" s="50"/>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row>
    <row r="536" spans="3:39" ht="13.5" customHeight="1">
      <c r="C536" s="95"/>
      <c r="D536" s="25"/>
      <c r="E536" s="25"/>
      <c r="F536" s="25"/>
      <c r="G536" s="50"/>
      <c r="H536" s="86"/>
      <c r="I536" s="50"/>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row>
    <row r="537" spans="3:39" ht="13.5" customHeight="1">
      <c r="C537" s="95"/>
      <c r="D537" s="25"/>
      <c r="E537" s="25"/>
      <c r="F537" s="25"/>
      <c r="G537" s="50"/>
      <c r="H537" s="86"/>
      <c r="I537" s="50"/>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row>
    <row r="538" spans="3:39" ht="13.5" customHeight="1">
      <c r="C538" s="95"/>
      <c r="D538" s="25"/>
      <c r="E538" s="25"/>
      <c r="F538" s="25"/>
      <c r="G538" s="50"/>
      <c r="H538" s="86"/>
      <c r="I538" s="50"/>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row>
    <row r="539" spans="3:39" ht="13.5" customHeight="1">
      <c r="C539" s="95"/>
      <c r="D539" s="25"/>
      <c r="E539" s="25"/>
      <c r="F539" s="25"/>
      <c r="G539" s="50"/>
      <c r="H539" s="86"/>
      <c r="I539" s="50"/>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row>
    <row r="540" spans="3:39" ht="13.5" customHeight="1">
      <c r="C540" s="95"/>
      <c r="D540" s="25"/>
      <c r="E540" s="25"/>
      <c r="F540" s="25"/>
      <c r="G540" s="50"/>
      <c r="H540" s="86"/>
      <c r="I540" s="50"/>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row>
    <row r="541" spans="3:39" ht="13.5" customHeight="1">
      <c r="C541" s="95"/>
      <c r="D541" s="25"/>
      <c r="E541" s="25"/>
      <c r="F541" s="25"/>
      <c r="G541" s="50"/>
      <c r="H541" s="86"/>
      <c r="I541" s="50"/>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row>
    <row r="542" spans="3:39" ht="13.5" customHeight="1">
      <c r="C542" s="95"/>
      <c r="D542" s="25"/>
      <c r="E542" s="25"/>
      <c r="F542" s="25"/>
      <c r="G542" s="50"/>
      <c r="H542" s="86"/>
      <c r="I542" s="50"/>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row>
    <row r="543" spans="3:39" ht="13.5" customHeight="1">
      <c r="C543" s="95"/>
      <c r="D543" s="25"/>
      <c r="E543" s="25"/>
      <c r="F543" s="25"/>
      <c r="G543" s="50"/>
      <c r="H543" s="86"/>
      <c r="I543" s="50"/>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row>
    <row r="544" spans="3:39" ht="13.5" customHeight="1">
      <c r="C544" s="95"/>
      <c r="D544" s="25"/>
      <c r="E544" s="25"/>
      <c r="F544" s="25"/>
      <c r="G544" s="50"/>
      <c r="H544" s="86"/>
      <c r="I544" s="50"/>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row>
    <row r="545" spans="3:39" ht="13.5" customHeight="1">
      <c r="C545" s="95"/>
      <c r="D545" s="25"/>
      <c r="E545" s="25"/>
      <c r="F545" s="25"/>
      <c r="G545" s="50"/>
      <c r="H545" s="86"/>
      <c r="I545" s="50"/>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row>
    <row r="546" spans="3:39" ht="13.5" customHeight="1">
      <c r="C546" s="95"/>
      <c r="D546" s="25"/>
      <c r="E546" s="25"/>
      <c r="F546" s="25"/>
      <c r="G546" s="50"/>
      <c r="H546" s="86"/>
      <c r="I546" s="50"/>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row>
    <row r="547" spans="3:39" ht="13.5" customHeight="1">
      <c r="C547" s="95"/>
      <c r="D547" s="25"/>
      <c r="E547" s="25"/>
      <c r="F547" s="25"/>
      <c r="G547" s="50"/>
      <c r="H547" s="86"/>
      <c r="I547" s="50"/>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row>
    <row r="548" spans="3:39" ht="13.5" customHeight="1">
      <c r="C548" s="95"/>
      <c r="D548" s="25"/>
      <c r="E548" s="25"/>
      <c r="F548" s="25"/>
      <c r="G548" s="50"/>
      <c r="H548" s="86"/>
      <c r="I548" s="50"/>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row>
    <row r="549" spans="3:39" ht="13.5" customHeight="1">
      <c r="C549" s="95"/>
      <c r="D549" s="25"/>
      <c r="E549" s="25"/>
      <c r="F549" s="25"/>
      <c r="G549" s="50"/>
      <c r="H549" s="86"/>
      <c r="I549" s="50"/>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row>
    <row r="550" spans="3:39" ht="13.5" customHeight="1">
      <c r="C550" s="95"/>
      <c r="D550" s="25"/>
      <c r="E550" s="25"/>
      <c r="F550" s="25"/>
      <c r="G550" s="50"/>
      <c r="H550" s="86"/>
      <c r="I550" s="50"/>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row>
    <row r="551" spans="3:39" ht="13.5" customHeight="1">
      <c r="C551" s="95"/>
      <c r="D551" s="25"/>
      <c r="E551" s="25"/>
      <c r="F551" s="25"/>
      <c r="G551" s="50"/>
      <c r="H551" s="86"/>
      <c r="I551" s="50"/>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row>
    <row r="552" spans="3:39" ht="13.5" customHeight="1">
      <c r="C552" s="95"/>
      <c r="D552" s="25"/>
      <c r="E552" s="25"/>
      <c r="F552" s="25"/>
      <c r="G552" s="50"/>
      <c r="H552" s="86"/>
      <c r="I552" s="50"/>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row>
    <row r="553" spans="3:39" ht="13.5" customHeight="1">
      <c r="C553" s="95"/>
      <c r="D553" s="25"/>
      <c r="E553" s="25"/>
      <c r="F553" s="25"/>
      <c r="G553" s="50"/>
      <c r="H553" s="86"/>
      <c r="I553" s="50"/>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row>
    <row r="554" spans="3:39" ht="13.5" customHeight="1">
      <c r="C554" s="95"/>
      <c r="D554" s="25"/>
      <c r="E554" s="25"/>
      <c r="F554" s="25"/>
      <c r="G554" s="50"/>
      <c r="H554" s="86"/>
      <c r="I554" s="50"/>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row>
    <row r="555" spans="3:39" ht="13.5" customHeight="1">
      <c r="C555" s="95"/>
      <c r="D555" s="25"/>
      <c r="E555" s="25"/>
      <c r="F555" s="25"/>
      <c r="G555" s="50"/>
      <c r="H555" s="86"/>
      <c r="I555" s="50"/>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row>
    <row r="556" spans="3:39" ht="13.5" customHeight="1">
      <c r="C556" s="95"/>
      <c r="D556" s="25"/>
      <c r="E556" s="25"/>
      <c r="F556" s="25"/>
      <c r="G556" s="50"/>
      <c r="H556" s="86"/>
      <c r="I556" s="50"/>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row>
    <row r="557" spans="3:39" ht="13.5" customHeight="1">
      <c r="C557" s="95"/>
      <c r="D557" s="25"/>
      <c r="E557" s="25"/>
      <c r="F557" s="25"/>
      <c r="G557" s="50"/>
      <c r="H557" s="86"/>
      <c r="I557" s="50"/>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row>
    <row r="558" spans="3:39" ht="13.5" customHeight="1">
      <c r="C558" s="95"/>
      <c r="D558" s="25"/>
      <c r="E558" s="25"/>
      <c r="F558" s="25"/>
      <c r="G558" s="50"/>
      <c r="H558" s="86"/>
      <c r="I558" s="50"/>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row>
    <row r="559" spans="3:39" ht="13.5" customHeight="1">
      <c r="C559" s="95"/>
      <c r="D559" s="25"/>
      <c r="E559" s="25"/>
      <c r="F559" s="25"/>
      <c r="G559" s="50"/>
      <c r="H559" s="86"/>
      <c r="I559" s="50"/>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row>
    <row r="560" spans="3:39" ht="13.5" customHeight="1">
      <c r="C560" s="95"/>
      <c r="D560" s="25"/>
      <c r="E560" s="25"/>
      <c r="F560" s="25"/>
      <c r="G560" s="50"/>
      <c r="H560" s="86"/>
      <c r="I560" s="50"/>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row>
    <row r="561" spans="3:39" ht="13.5" customHeight="1">
      <c r="C561" s="95"/>
      <c r="D561" s="25"/>
      <c r="E561" s="25"/>
      <c r="F561" s="25"/>
      <c r="G561" s="50"/>
      <c r="H561" s="86"/>
      <c r="I561" s="50"/>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row>
    <row r="562" spans="3:39" ht="13.5" customHeight="1">
      <c r="C562" s="95"/>
      <c r="D562" s="25"/>
      <c r="E562" s="25"/>
      <c r="F562" s="25"/>
      <c r="G562" s="50"/>
      <c r="H562" s="86"/>
      <c r="I562" s="50"/>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row>
    <row r="563" spans="3:39" ht="13.5" customHeight="1">
      <c r="C563" s="95"/>
      <c r="D563" s="25"/>
      <c r="E563" s="25"/>
      <c r="F563" s="25"/>
      <c r="G563" s="50"/>
      <c r="H563" s="86"/>
      <c r="I563" s="50"/>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row>
    <row r="564" spans="3:39" ht="13.5" customHeight="1">
      <c r="C564" s="95"/>
      <c r="D564" s="25"/>
      <c r="E564" s="25"/>
      <c r="F564" s="25"/>
      <c r="G564" s="50"/>
      <c r="H564" s="86"/>
      <c r="I564" s="50"/>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row>
    <row r="565" spans="3:39" ht="13.5" customHeight="1">
      <c r="C565" s="95"/>
      <c r="D565" s="25"/>
      <c r="E565" s="25"/>
      <c r="F565" s="25"/>
      <c r="G565" s="50"/>
      <c r="H565" s="86"/>
      <c r="I565" s="50"/>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row>
    <row r="566" spans="3:39" ht="13.5" customHeight="1">
      <c r="C566" s="95"/>
      <c r="D566" s="25"/>
      <c r="E566" s="25"/>
      <c r="F566" s="25"/>
      <c r="G566" s="50"/>
      <c r="H566" s="86"/>
      <c r="I566" s="50"/>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row>
    <row r="567" spans="3:39" ht="13.5" customHeight="1">
      <c r="C567" s="95"/>
      <c r="D567" s="25"/>
      <c r="E567" s="25"/>
      <c r="F567" s="25"/>
      <c r="G567" s="50"/>
      <c r="H567" s="86"/>
      <c r="I567" s="50"/>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row>
    <row r="568" spans="3:39" ht="13.5" customHeight="1">
      <c r="C568" s="95"/>
      <c r="D568" s="25"/>
      <c r="E568" s="25"/>
      <c r="F568" s="25"/>
      <c r="G568" s="50"/>
      <c r="H568" s="86"/>
      <c r="I568" s="50"/>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row>
    <row r="569" spans="3:39" ht="13.5" customHeight="1">
      <c r="C569" s="95"/>
      <c r="D569" s="25"/>
      <c r="E569" s="25"/>
      <c r="F569" s="25"/>
      <c r="G569" s="50"/>
      <c r="H569" s="86"/>
      <c r="I569" s="50"/>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row>
    <row r="570" spans="3:39" ht="13.5" customHeight="1">
      <c r="C570" s="95"/>
      <c r="D570" s="25"/>
      <c r="E570" s="25"/>
      <c r="F570" s="25"/>
      <c r="G570" s="50"/>
      <c r="H570" s="86"/>
      <c r="I570" s="50"/>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row>
    <row r="571" spans="3:39" ht="13.5" customHeight="1">
      <c r="C571" s="95"/>
      <c r="D571" s="25"/>
      <c r="E571" s="25"/>
      <c r="F571" s="25"/>
      <c r="G571" s="50"/>
      <c r="H571" s="86"/>
      <c r="I571" s="50"/>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row>
    <row r="572" spans="3:39" ht="13.5" customHeight="1">
      <c r="C572" s="95"/>
      <c r="D572" s="25"/>
      <c r="E572" s="25"/>
      <c r="F572" s="25"/>
      <c r="G572" s="50"/>
      <c r="H572" s="86"/>
      <c r="I572" s="50"/>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row>
    <row r="573" spans="3:39" ht="13.5" customHeight="1">
      <c r="C573" s="95"/>
      <c r="D573" s="25"/>
      <c r="E573" s="25"/>
      <c r="F573" s="25"/>
      <c r="G573" s="50"/>
      <c r="H573" s="86"/>
      <c r="I573" s="50"/>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row>
    <row r="574" spans="3:39" ht="13.5" customHeight="1">
      <c r="C574" s="95"/>
      <c r="D574" s="25"/>
      <c r="E574" s="25"/>
      <c r="F574" s="25"/>
      <c r="G574" s="50"/>
      <c r="H574" s="86"/>
      <c r="I574" s="50"/>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row>
    <row r="575" spans="3:39" ht="13.5" customHeight="1">
      <c r="C575" s="95"/>
      <c r="D575" s="25"/>
      <c r="E575" s="25"/>
      <c r="F575" s="25"/>
      <c r="G575" s="50"/>
      <c r="H575" s="86"/>
      <c r="I575" s="50"/>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row>
    <row r="576" spans="3:39" ht="13.5" customHeight="1">
      <c r="C576" s="95"/>
      <c r="D576" s="25"/>
      <c r="E576" s="25"/>
      <c r="F576" s="25"/>
      <c r="G576" s="50"/>
      <c r="H576" s="86"/>
      <c r="I576" s="50"/>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row>
    <row r="577" spans="3:39" ht="13.5" customHeight="1">
      <c r="C577" s="95"/>
      <c r="D577" s="25"/>
      <c r="E577" s="25"/>
      <c r="F577" s="25"/>
      <c r="G577" s="50"/>
      <c r="H577" s="86"/>
      <c r="I577" s="50"/>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row>
    <row r="578" spans="3:39" ht="13.5" customHeight="1">
      <c r="C578" s="95"/>
      <c r="D578" s="25"/>
      <c r="E578" s="25"/>
      <c r="F578" s="25"/>
      <c r="G578" s="50"/>
      <c r="H578" s="86"/>
      <c r="I578" s="50"/>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row>
    <row r="579" spans="3:39" ht="13.5" customHeight="1">
      <c r="C579" s="95"/>
      <c r="D579" s="25"/>
      <c r="E579" s="25"/>
      <c r="F579" s="25"/>
      <c r="G579" s="50"/>
      <c r="H579" s="86"/>
      <c r="I579" s="50"/>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row>
    <row r="580" spans="3:39" ht="13.5" customHeight="1">
      <c r="C580" s="95"/>
      <c r="D580" s="25"/>
      <c r="E580" s="25"/>
      <c r="F580" s="25"/>
      <c r="G580" s="50"/>
      <c r="H580" s="86"/>
      <c r="I580" s="50"/>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row>
    <row r="581" spans="3:39" ht="13.5" customHeight="1">
      <c r="C581" s="95"/>
      <c r="D581" s="25"/>
      <c r="E581" s="25"/>
      <c r="F581" s="25"/>
      <c r="G581" s="50"/>
      <c r="H581" s="86"/>
      <c r="I581" s="50"/>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row>
    <row r="582" spans="3:39" ht="13.5" customHeight="1">
      <c r="C582" s="95"/>
      <c r="D582" s="25"/>
      <c r="E582" s="25"/>
      <c r="F582" s="25"/>
      <c r="G582" s="50"/>
      <c r="H582" s="86"/>
      <c r="I582" s="50"/>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row>
    <row r="583" spans="3:39" ht="13.5" customHeight="1">
      <c r="C583" s="95"/>
      <c r="D583" s="25"/>
      <c r="E583" s="25"/>
      <c r="F583" s="25"/>
      <c r="G583" s="50"/>
      <c r="H583" s="86"/>
      <c r="I583" s="50"/>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row>
    <row r="584" spans="3:39" ht="13.5" customHeight="1">
      <c r="C584" s="95"/>
      <c r="D584" s="25"/>
      <c r="E584" s="25"/>
      <c r="F584" s="25"/>
      <c r="G584" s="50"/>
      <c r="H584" s="86"/>
      <c r="I584" s="50"/>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row>
    <row r="585" spans="3:39" ht="13.5" customHeight="1">
      <c r="C585" s="95"/>
      <c r="D585" s="25"/>
      <c r="E585" s="25"/>
      <c r="F585" s="25"/>
      <c r="G585" s="50"/>
      <c r="H585" s="86"/>
      <c r="I585" s="50"/>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row>
    <row r="586" spans="3:39" ht="13.5" customHeight="1">
      <c r="C586" s="95"/>
      <c r="D586" s="25"/>
      <c r="E586" s="25"/>
      <c r="F586" s="25"/>
      <c r="G586" s="50"/>
      <c r="H586" s="86"/>
      <c r="I586" s="50"/>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row>
    <row r="587" spans="3:39" ht="13.5" customHeight="1">
      <c r="C587" s="95"/>
      <c r="D587" s="25"/>
      <c r="E587" s="25"/>
      <c r="F587" s="25"/>
      <c r="G587" s="50"/>
      <c r="H587" s="86"/>
      <c r="I587" s="50"/>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row>
    <row r="588" spans="3:39" ht="13.5" customHeight="1">
      <c r="C588" s="95"/>
      <c r="D588" s="25"/>
      <c r="E588" s="25"/>
      <c r="F588" s="25"/>
      <c r="G588" s="50"/>
      <c r="H588" s="86"/>
      <c r="I588" s="50"/>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row>
    <row r="589" spans="3:39" ht="13.5" customHeight="1">
      <c r="C589" s="95"/>
      <c r="D589" s="25"/>
      <c r="E589" s="25"/>
      <c r="F589" s="25"/>
      <c r="G589" s="50"/>
      <c r="H589" s="86"/>
      <c r="I589" s="50"/>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row>
    <row r="590" spans="3:39" ht="13.5" customHeight="1">
      <c r="C590" s="95"/>
      <c r="D590" s="25"/>
      <c r="E590" s="25"/>
      <c r="F590" s="25"/>
      <c r="G590" s="50"/>
      <c r="H590" s="86"/>
      <c r="I590" s="50"/>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row>
    <row r="591" spans="3:39" ht="13.5" customHeight="1">
      <c r="C591" s="95"/>
      <c r="D591" s="25"/>
      <c r="E591" s="25"/>
      <c r="F591" s="25"/>
      <c r="G591" s="50"/>
      <c r="H591" s="86"/>
      <c r="I591" s="50"/>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row>
    <row r="592" spans="3:39" ht="13.5" customHeight="1">
      <c r="C592" s="95"/>
      <c r="D592" s="25"/>
      <c r="E592" s="25"/>
      <c r="F592" s="25"/>
      <c r="G592" s="50"/>
      <c r="H592" s="86"/>
      <c r="I592" s="50"/>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row>
    <row r="593" spans="3:39" ht="13.5" customHeight="1">
      <c r="C593" s="95"/>
      <c r="D593" s="25"/>
      <c r="E593" s="25"/>
      <c r="F593" s="25"/>
      <c r="G593" s="50"/>
      <c r="H593" s="86"/>
      <c r="I593" s="50"/>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row>
    <row r="594" spans="3:39" ht="13.5" customHeight="1">
      <c r="C594" s="95"/>
      <c r="D594" s="25"/>
      <c r="E594" s="25"/>
      <c r="F594" s="25"/>
      <c r="G594" s="50"/>
      <c r="H594" s="86"/>
      <c r="I594" s="50"/>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row>
    <row r="595" spans="3:39" ht="13.5" customHeight="1">
      <c r="C595" s="95"/>
      <c r="D595" s="25"/>
      <c r="E595" s="25"/>
      <c r="F595" s="25"/>
      <c r="G595" s="50"/>
      <c r="H595" s="86"/>
      <c r="I595" s="50"/>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row>
    <row r="596" spans="3:39" ht="13.5" customHeight="1">
      <c r="C596" s="95"/>
      <c r="D596" s="25"/>
      <c r="E596" s="25"/>
      <c r="F596" s="25"/>
      <c r="G596" s="50"/>
      <c r="H596" s="86"/>
      <c r="I596" s="50"/>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row>
    <row r="597" spans="3:39" ht="13.5" customHeight="1">
      <c r="C597" s="95"/>
      <c r="D597" s="25"/>
      <c r="E597" s="25"/>
      <c r="F597" s="25"/>
      <c r="G597" s="50"/>
      <c r="H597" s="86"/>
      <c r="I597" s="50"/>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row>
    <row r="598" spans="3:39" ht="13.5" customHeight="1">
      <c r="C598" s="95"/>
      <c r="D598" s="25"/>
      <c r="E598" s="25"/>
      <c r="F598" s="25"/>
      <c r="G598" s="50"/>
      <c r="H598" s="86"/>
      <c r="I598" s="50"/>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row>
    <row r="599" spans="3:39" ht="13.5" customHeight="1">
      <c r="C599" s="95"/>
      <c r="D599" s="25"/>
      <c r="E599" s="25"/>
      <c r="F599" s="25"/>
      <c r="G599" s="50"/>
      <c r="H599" s="86"/>
      <c r="I599" s="50"/>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row>
    <row r="600" spans="3:39" ht="13.5" customHeight="1">
      <c r="C600" s="95"/>
      <c r="D600" s="25"/>
      <c r="E600" s="25"/>
      <c r="F600" s="25"/>
      <c r="G600" s="50"/>
      <c r="H600" s="86"/>
      <c r="I600" s="50"/>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row>
    <row r="601" spans="3:39" ht="13.5" customHeight="1">
      <c r="C601" s="95"/>
      <c r="D601" s="25"/>
      <c r="E601" s="25"/>
      <c r="F601" s="25"/>
      <c r="G601" s="50"/>
      <c r="H601" s="86"/>
      <c r="I601" s="50"/>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row>
    <row r="602" spans="3:39" ht="13.5" customHeight="1">
      <c r="C602" s="95"/>
      <c r="D602" s="25"/>
      <c r="E602" s="25"/>
      <c r="F602" s="25"/>
      <c r="G602" s="50"/>
      <c r="H602" s="86"/>
      <c r="I602" s="50"/>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row>
    <row r="603" spans="3:39" ht="13.5" customHeight="1">
      <c r="C603" s="95"/>
      <c r="D603" s="25"/>
      <c r="E603" s="25"/>
      <c r="F603" s="25"/>
      <c r="G603" s="50"/>
      <c r="H603" s="86"/>
      <c r="I603" s="50"/>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row>
    <row r="604" spans="3:39" ht="13.5" customHeight="1">
      <c r="C604" s="95"/>
      <c r="D604" s="25"/>
      <c r="E604" s="25"/>
      <c r="F604" s="25"/>
      <c r="G604" s="50"/>
      <c r="H604" s="86"/>
      <c r="I604" s="50"/>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row>
    <row r="605" spans="3:39" ht="13.5" customHeight="1">
      <c r="C605" s="95"/>
      <c r="D605" s="25"/>
      <c r="E605" s="25"/>
      <c r="F605" s="25"/>
      <c r="G605" s="50"/>
      <c r="H605" s="86"/>
      <c r="I605" s="50"/>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row>
    <row r="606" spans="3:39" ht="13.5" customHeight="1">
      <c r="C606" s="95"/>
      <c r="D606" s="25"/>
      <c r="E606" s="25"/>
      <c r="F606" s="25"/>
      <c r="G606" s="50"/>
      <c r="H606" s="86"/>
      <c r="I606" s="50"/>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row>
    <row r="607" spans="3:39" ht="13.5" customHeight="1">
      <c r="C607" s="95"/>
      <c r="D607" s="25"/>
      <c r="E607" s="25"/>
      <c r="F607" s="25"/>
      <c r="G607" s="50"/>
      <c r="H607" s="86"/>
      <c r="I607" s="50"/>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row>
    <row r="608" spans="3:39" ht="13.5" customHeight="1">
      <c r="C608" s="95"/>
      <c r="D608" s="25"/>
      <c r="E608" s="25"/>
      <c r="F608" s="25"/>
      <c r="G608" s="50"/>
      <c r="H608" s="86"/>
      <c r="I608" s="50"/>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row>
    <row r="609" spans="3:39" ht="13.5" customHeight="1">
      <c r="C609" s="95"/>
      <c r="D609" s="25"/>
      <c r="E609" s="25"/>
      <c r="F609" s="25"/>
      <c r="G609" s="50"/>
      <c r="H609" s="86"/>
      <c r="I609" s="50"/>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row>
    <row r="610" spans="3:39" ht="13.5" customHeight="1">
      <c r="C610" s="95"/>
      <c r="D610" s="25"/>
      <c r="E610" s="25"/>
      <c r="F610" s="25"/>
      <c r="G610" s="50"/>
      <c r="H610" s="86"/>
      <c r="I610" s="50"/>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row>
    <row r="611" spans="3:39" ht="13.5" customHeight="1">
      <c r="C611" s="95"/>
      <c r="D611" s="25"/>
      <c r="E611" s="25"/>
      <c r="F611" s="25"/>
      <c r="G611" s="50"/>
      <c r="H611" s="86"/>
      <c r="I611" s="50"/>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row>
    <row r="612" spans="3:39" ht="13.5" customHeight="1">
      <c r="C612" s="95"/>
      <c r="D612" s="25"/>
      <c r="E612" s="25"/>
      <c r="F612" s="25"/>
      <c r="G612" s="50"/>
      <c r="H612" s="86"/>
      <c r="I612" s="50"/>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row>
    <row r="613" spans="3:39" ht="13.5" customHeight="1">
      <c r="C613" s="95"/>
      <c r="D613" s="25"/>
      <c r="E613" s="25"/>
      <c r="F613" s="25"/>
      <c r="G613" s="50"/>
      <c r="H613" s="86"/>
      <c r="I613" s="50"/>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row>
    <row r="614" spans="3:39" ht="13.5" customHeight="1">
      <c r="C614" s="95"/>
      <c r="D614" s="25"/>
      <c r="E614" s="25"/>
      <c r="F614" s="25"/>
      <c r="G614" s="50"/>
      <c r="H614" s="86"/>
      <c r="I614" s="50"/>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row>
    <row r="615" spans="3:39" ht="13.5" customHeight="1">
      <c r="C615" s="95"/>
      <c r="D615" s="25"/>
      <c r="E615" s="25"/>
      <c r="F615" s="25"/>
      <c r="G615" s="50"/>
      <c r="H615" s="86"/>
      <c r="I615" s="50"/>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row>
    <row r="616" spans="3:39" ht="13.5" customHeight="1">
      <c r="C616" s="95"/>
      <c r="D616" s="25"/>
      <c r="E616" s="25"/>
      <c r="F616" s="25"/>
      <c r="G616" s="50"/>
      <c r="H616" s="86"/>
      <c r="I616" s="50"/>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row>
    <row r="617" spans="3:39" ht="13.5" customHeight="1">
      <c r="C617" s="95"/>
      <c r="D617" s="25"/>
      <c r="E617" s="25"/>
      <c r="F617" s="25"/>
      <c r="G617" s="50"/>
      <c r="H617" s="86"/>
      <c r="I617" s="50"/>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row>
    <row r="618" spans="3:39" ht="13.5" customHeight="1">
      <c r="C618" s="95"/>
      <c r="D618" s="25"/>
      <c r="E618" s="25"/>
      <c r="F618" s="25"/>
      <c r="G618" s="50"/>
      <c r="H618" s="86"/>
      <c r="I618" s="50"/>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row>
    <row r="619" spans="3:39" ht="13.5" customHeight="1">
      <c r="C619" s="95"/>
      <c r="D619" s="25"/>
      <c r="E619" s="25"/>
      <c r="F619" s="25"/>
      <c r="G619" s="50"/>
      <c r="H619" s="86"/>
      <c r="I619" s="50"/>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row>
    <row r="620" spans="3:39" ht="13.5" customHeight="1">
      <c r="C620" s="95"/>
      <c r="D620" s="25"/>
      <c r="E620" s="25"/>
      <c r="F620" s="25"/>
      <c r="G620" s="50"/>
      <c r="H620" s="86"/>
      <c r="I620" s="50"/>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row>
    <row r="621" spans="3:39" ht="13.5" customHeight="1">
      <c r="C621" s="95"/>
      <c r="D621" s="25"/>
      <c r="E621" s="25"/>
      <c r="F621" s="25"/>
      <c r="G621" s="50"/>
      <c r="H621" s="86"/>
      <c r="I621" s="50"/>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row>
    <row r="622" spans="3:39" ht="13.5" customHeight="1">
      <c r="C622" s="95"/>
      <c r="D622" s="25"/>
      <c r="E622" s="25"/>
      <c r="F622" s="25"/>
      <c r="G622" s="50"/>
      <c r="H622" s="86"/>
      <c r="I622" s="50"/>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row>
    <row r="623" spans="3:39" ht="13.5" customHeight="1">
      <c r="C623" s="95"/>
      <c r="D623" s="25"/>
      <c r="E623" s="25"/>
      <c r="F623" s="25"/>
      <c r="G623" s="50"/>
      <c r="H623" s="86"/>
      <c r="I623" s="50"/>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row>
    <row r="624" spans="3:39" ht="13.5" customHeight="1">
      <c r="C624" s="95"/>
      <c r="D624" s="25"/>
      <c r="E624" s="25"/>
      <c r="F624" s="25"/>
      <c r="G624" s="50"/>
      <c r="H624" s="86"/>
      <c r="I624" s="50"/>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row>
    <row r="625" spans="3:39" ht="13.5" customHeight="1">
      <c r="C625" s="95"/>
      <c r="D625" s="25"/>
      <c r="E625" s="25"/>
      <c r="F625" s="25"/>
      <c r="G625" s="50"/>
      <c r="H625" s="86"/>
      <c r="I625" s="50"/>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row>
    <row r="626" spans="3:39" ht="13.5" customHeight="1">
      <c r="C626" s="95"/>
      <c r="D626" s="25"/>
      <c r="E626" s="25"/>
      <c r="F626" s="25"/>
      <c r="G626" s="50"/>
      <c r="H626" s="86"/>
      <c r="I626" s="50"/>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row>
    <row r="627" spans="3:39" ht="13.5" customHeight="1">
      <c r="C627" s="95"/>
      <c r="D627" s="25"/>
      <c r="E627" s="25"/>
      <c r="F627" s="25"/>
      <c r="G627" s="50"/>
      <c r="H627" s="86"/>
      <c r="I627" s="50"/>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row>
    <row r="628" spans="3:39" ht="13.5" customHeight="1">
      <c r="C628" s="95"/>
      <c r="D628" s="25"/>
      <c r="E628" s="25"/>
      <c r="F628" s="25"/>
      <c r="G628" s="50"/>
      <c r="H628" s="86"/>
      <c r="I628" s="50"/>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row>
    <row r="629" spans="3:39" ht="13.5" customHeight="1">
      <c r="C629" s="95"/>
      <c r="D629" s="25"/>
      <c r="E629" s="25"/>
      <c r="F629" s="25"/>
      <c r="G629" s="50"/>
      <c r="H629" s="86"/>
      <c r="I629" s="50"/>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row>
    <row r="630" spans="3:39" ht="13.5" customHeight="1">
      <c r="C630" s="95"/>
      <c r="D630" s="25"/>
      <c r="E630" s="25"/>
      <c r="F630" s="25"/>
      <c r="G630" s="50"/>
      <c r="H630" s="86"/>
      <c r="I630" s="50"/>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row>
    <row r="631" spans="3:39" ht="13.5" customHeight="1">
      <c r="C631" s="95"/>
      <c r="D631" s="25"/>
      <c r="E631" s="25"/>
      <c r="F631" s="25"/>
      <c r="G631" s="50"/>
      <c r="H631" s="86"/>
      <c r="I631" s="50"/>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row>
    <row r="632" spans="3:39" ht="13.5" customHeight="1">
      <c r="C632" s="95"/>
      <c r="D632" s="25"/>
      <c r="E632" s="25"/>
      <c r="F632" s="25"/>
      <c r="G632" s="50"/>
      <c r="H632" s="86"/>
      <c r="I632" s="50"/>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row>
    <row r="633" spans="3:39" ht="13.5" customHeight="1">
      <c r="C633" s="95"/>
      <c r="D633" s="25"/>
      <c r="E633" s="25"/>
      <c r="F633" s="25"/>
      <c r="G633" s="50"/>
      <c r="H633" s="86"/>
      <c r="I633" s="50"/>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row>
    <row r="634" spans="3:39" ht="13.5" customHeight="1">
      <c r="C634" s="95"/>
      <c r="D634" s="25"/>
      <c r="E634" s="25"/>
      <c r="F634" s="25"/>
      <c r="G634" s="50"/>
      <c r="H634" s="86"/>
      <c r="I634" s="50"/>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row>
    <row r="635" spans="3:39" ht="13.5" customHeight="1">
      <c r="C635" s="95"/>
      <c r="D635" s="25"/>
      <c r="E635" s="25"/>
      <c r="F635" s="25"/>
      <c r="G635" s="50"/>
      <c r="H635" s="86"/>
      <c r="I635" s="50"/>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row>
    <row r="636" spans="3:39" ht="13.5" customHeight="1">
      <c r="C636" s="95"/>
      <c r="D636" s="25"/>
      <c r="E636" s="25"/>
      <c r="F636" s="25"/>
      <c r="G636" s="50"/>
      <c r="H636" s="86"/>
      <c r="I636" s="50"/>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row>
    <row r="637" spans="3:39" ht="13.5" customHeight="1">
      <c r="C637" s="95"/>
      <c r="D637" s="25"/>
      <c r="E637" s="25"/>
      <c r="F637" s="25"/>
      <c r="G637" s="50"/>
      <c r="H637" s="86"/>
      <c r="I637" s="50"/>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row>
    <row r="638" spans="3:39" ht="13.5" customHeight="1">
      <c r="C638" s="95"/>
      <c r="D638" s="25"/>
      <c r="E638" s="25"/>
      <c r="F638" s="25"/>
      <c r="G638" s="50"/>
      <c r="H638" s="86"/>
      <c r="I638" s="50"/>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row>
    <row r="639" spans="3:39" ht="13.5" customHeight="1">
      <c r="C639" s="95"/>
      <c r="D639" s="25"/>
      <c r="E639" s="25"/>
      <c r="F639" s="25"/>
      <c r="G639" s="50"/>
      <c r="H639" s="86"/>
      <c r="I639" s="50"/>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row>
    <row r="640" spans="3:39" ht="13.5" customHeight="1">
      <c r="C640" s="95"/>
      <c r="D640" s="25"/>
      <c r="E640" s="25"/>
      <c r="F640" s="25"/>
      <c r="G640" s="50"/>
      <c r="H640" s="86"/>
      <c r="I640" s="50"/>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row>
    <row r="641" spans="3:39" ht="13.5" customHeight="1">
      <c r="C641" s="95"/>
      <c r="D641" s="25"/>
      <c r="E641" s="25"/>
      <c r="F641" s="25"/>
      <c r="G641" s="50"/>
      <c r="H641" s="86"/>
      <c r="I641" s="50"/>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row>
    <row r="642" spans="3:39" ht="13.5" customHeight="1">
      <c r="C642" s="95"/>
      <c r="D642" s="25"/>
      <c r="E642" s="25"/>
      <c r="F642" s="25"/>
      <c r="G642" s="50"/>
      <c r="H642" s="86"/>
      <c r="I642" s="50"/>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row>
    <row r="643" spans="3:39" ht="13.5" customHeight="1">
      <c r="C643" s="95"/>
      <c r="D643" s="25"/>
      <c r="E643" s="25"/>
      <c r="F643" s="25"/>
      <c r="G643" s="50"/>
      <c r="H643" s="86"/>
      <c r="I643" s="50"/>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row>
    <row r="644" spans="3:39" ht="13.5" customHeight="1">
      <c r="C644" s="95"/>
      <c r="D644" s="25"/>
      <c r="E644" s="25"/>
      <c r="F644" s="25"/>
      <c r="G644" s="50"/>
      <c r="H644" s="86"/>
      <c r="I644" s="50"/>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row>
    <row r="645" spans="3:39" ht="13.5" customHeight="1">
      <c r="C645" s="95"/>
      <c r="D645" s="25"/>
      <c r="E645" s="25"/>
      <c r="F645" s="25"/>
      <c r="G645" s="50"/>
      <c r="H645" s="86"/>
      <c r="I645" s="50"/>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row>
    <row r="646" spans="3:39" ht="13.5" customHeight="1">
      <c r="C646" s="95"/>
      <c r="D646" s="25"/>
      <c r="E646" s="25"/>
      <c r="F646" s="25"/>
      <c r="G646" s="50"/>
      <c r="H646" s="86"/>
      <c r="I646" s="50"/>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row>
    <row r="647" spans="3:39" ht="13.5" customHeight="1">
      <c r="C647" s="95"/>
      <c r="D647" s="25"/>
      <c r="E647" s="25"/>
      <c r="F647" s="25"/>
      <c r="G647" s="50"/>
      <c r="H647" s="86"/>
      <c r="I647" s="50"/>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row>
    <row r="648" spans="3:39" ht="13.5" customHeight="1">
      <c r="C648" s="95"/>
      <c r="D648" s="25"/>
      <c r="E648" s="25"/>
      <c r="F648" s="25"/>
      <c r="G648" s="50"/>
      <c r="H648" s="86"/>
      <c r="I648" s="50"/>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row>
    <row r="649" spans="3:39" ht="13.5" customHeight="1">
      <c r="C649" s="95"/>
      <c r="D649" s="25"/>
      <c r="E649" s="25"/>
      <c r="F649" s="25"/>
      <c r="G649" s="50"/>
      <c r="H649" s="86"/>
      <c r="I649" s="50"/>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row>
    <row r="650" spans="3:39" ht="13.5" customHeight="1">
      <c r="C650" s="95"/>
      <c r="D650" s="25"/>
      <c r="E650" s="25"/>
      <c r="F650" s="25"/>
      <c r="G650" s="50"/>
      <c r="H650" s="86"/>
      <c r="I650" s="50"/>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row>
    <row r="651" spans="3:39" ht="13.5" customHeight="1">
      <c r="C651" s="95"/>
      <c r="D651" s="25"/>
      <c r="E651" s="25"/>
      <c r="F651" s="25"/>
      <c r="G651" s="50"/>
      <c r="H651" s="86"/>
      <c r="I651" s="50"/>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row>
    <row r="652" spans="3:39" ht="13.5" customHeight="1">
      <c r="C652" s="95"/>
      <c r="D652" s="25"/>
      <c r="E652" s="25"/>
      <c r="F652" s="25"/>
      <c r="G652" s="50"/>
      <c r="H652" s="86"/>
      <c r="I652" s="50"/>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row>
    <row r="653" spans="3:39" ht="13.5" customHeight="1">
      <c r="C653" s="95"/>
      <c r="D653" s="25"/>
      <c r="E653" s="25"/>
      <c r="F653" s="25"/>
      <c r="G653" s="50"/>
      <c r="H653" s="86"/>
      <c r="I653" s="50"/>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row>
    <row r="654" spans="3:39" ht="13.5" customHeight="1">
      <c r="C654" s="95"/>
      <c r="D654" s="25"/>
      <c r="E654" s="25"/>
      <c r="F654" s="25"/>
      <c r="G654" s="50"/>
      <c r="H654" s="86"/>
      <c r="I654" s="50"/>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row>
    <row r="655" spans="3:39" ht="13.5" customHeight="1">
      <c r="C655" s="95"/>
      <c r="D655" s="25"/>
      <c r="E655" s="25"/>
      <c r="F655" s="25"/>
      <c r="G655" s="50"/>
      <c r="H655" s="86"/>
      <c r="I655" s="50"/>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row>
    <row r="656" spans="3:39" ht="13.5" customHeight="1">
      <c r="C656" s="95"/>
      <c r="D656" s="25"/>
      <c r="E656" s="25"/>
      <c r="F656" s="25"/>
      <c r="G656" s="50"/>
      <c r="H656" s="86"/>
      <c r="I656" s="50"/>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row>
    <row r="657" spans="3:39" ht="13.5" customHeight="1">
      <c r="C657" s="95"/>
      <c r="D657" s="25"/>
      <c r="E657" s="25"/>
      <c r="F657" s="25"/>
      <c r="G657" s="50"/>
      <c r="H657" s="86"/>
      <c r="I657" s="50"/>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row>
    <row r="658" spans="3:39" ht="13.5" customHeight="1">
      <c r="C658" s="95"/>
      <c r="D658" s="25"/>
      <c r="E658" s="25"/>
      <c r="F658" s="25"/>
      <c r="G658" s="50"/>
      <c r="H658" s="86"/>
      <c r="I658" s="50"/>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row>
    <row r="659" spans="3:39" ht="13.5" customHeight="1">
      <c r="C659" s="95"/>
      <c r="D659" s="25"/>
      <c r="E659" s="25"/>
      <c r="F659" s="25"/>
      <c r="G659" s="50"/>
      <c r="H659" s="86"/>
      <c r="I659" s="50"/>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row>
    <row r="660" spans="3:39" ht="13.5" customHeight="1">
      <c r="C660" s="95"/>
      <c r="D660" s="25"/>
      <c r="E660" s="25"/>
      <c r="F660" s="25"/>
      <c r="G660" s="50"/>
      <c r="H660" s="86"/>
      <c r="I660" s="50"/>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row>
    <row r="661" spans="3:39" ht="13.5" customHeight="1">
      <c r="C661" s="95"/>
      <c r="D661" s="25"/>
      <c r="E661" s="25"/>
      <c r="F661" s="25"/>
      <c r="G661" s="50"/>
      <c r="H661" s="86"/>
      <c r="I661" s="50"/>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row>
    <row r="662" spans="3:39" ht="13.5" customHeight="1">
      <c r="C662" s="95"/>
      <c r="D662" s="25"/>
      <c r="E662" s="25"/>
      <c r="F662" s="25"/>
      <c r="G662" s="50"/>
      <c r="H662" s="86"/>
      <c r="I662" s="50"/>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row>
    <row r="663" spans="3:39" ht="13.5" customHeight="1">
      <c r="C663" s="95"/>
      <c r="D663" s="25"/>
      <c r="E663" s="25"/>
      <c r="F663" s="25"/>
      <c r="G663" s="50"/>
      <c r="H663" s="86"/>
      <c r="I663" s="50"/>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row>
    <row r="664" spans="3:39" ht="13.5" customHeight="1">
      <c r="C664" s="95"/>
      <c r="D664" s="25"/>
      <c r="E664" s="25"/>
      <c r="F664" s="25"/>
      <c r="G664" s="50"/>
      <c r="H664" s="86"/>
      <c r="I664" s="50"/>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row>
    <row r="665" spans="3:39" ht="13.5" customHeight="1">
      <c r="C665" s="95"/>
      <c r="D665" s="25"/>
      <c r="E665" s="25"/>
      <c r="F665" s="25"/>
      <c r="G665" s="50"/>
      <c r="H665" s="86"/>
      <c r="I665" s="50"/>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row>
    <row r="666" spans="3:39" ht="13.5" customHeight="1">
      <c r="C666" s="95"/>
      <c r="D666" s="25"/>
      <c r="E666" s="25"/>
      <c r="F666" s="25"/>
      <c r="G666" s="50"/>
      <c r="H666" s="86"/>
      <c r="I666" s="50"/>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row>
    <row r="667" spans="3:39" ht="13.5" customHeight="1">
      <c r="C667" s="95"/>
      <c r="D667" s="25"/>
      <c r="E667" s="25"/>
      <c r="F667" s="25"/>
      <c r="G667" s="50"/>
      <c r="H667" s="86"/>
      <c r="I667" s="50"/>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row>
    <row r="668" spans="3:39" ht="13.5" customHeight="1">
      <c r="C668" s="95"/>
      <c r="D668" s="25"/>
      <c r="E668" s="25"/>
      <c r="F668" s="25"/>
      <c r="G668" s="50"/>
      <c r="H668" s="86"/>
      <c r="I668" s="50"/>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row>
    <row r="669" spans="3:39" ht="13.5" customHeight="1">
      <c r="C669" s="95"/>
      <c r="D669" s="25"/>
      <c r="E669" s="25"/>
      <c r="F669" s="25"/>
      <c r="G669" s="50"/>
      <c r="H669" s="86"/>
      <c r="I669" s="50"/>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row>
    <row r="670" spans="3:39" ht="13.5" customHeight="1">
      <c r="C670" s="95"/>
      <c r="D670" s="25"/>
      <c r="E670" s="25"/>
      <c r="F670" s="25"/>
      <c r="G670" s="50"/>
      <c r="H670" s="86"/>
      <c r="I670" s="50"/>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row>
    <row r="671" spans="3:39" ht="13.5" customHeight="1">
      <c r="C671" s="95"/>
      <c r="D671" s="25"/>
      <c r="E671" s="25"/>
      <c r="F671" s="25"/>
      <c r="G671" s="50"/>
      <c r="H671" s="86"/>
      <c r="I671" s="50"/>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row>
    <row r="672" spans="3:39" ht="13.5" customHeight="1">
      <c r="C672" s="95"/>
      <c r="D672" s="25"/>
      <c r="E672" s="25"/>
      <c r="F672" s="25"/>
      <c r="G672" s="50"/>
      <c r="H672" s="86"/>
      <c r="I672" s="50"/>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row>
    <row r="673" spans="3:39" ht="13.5" customHeight="1">
      <c r="C673" s="95"/>
      <c r="D673" s="25"/>
      <c r="E673" s="25"/>
      <c r="F673" s="25"/>
      <c r="G673" s="50"/>
      <c r="H673" s="86"/>
      <c r="I673" s="50"/>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row>
    <row r="674" spans="3:39" ht="13.5" customHeight="1">
      <c r="C674" s="95"/>
      <c r="D674" s="25"/>
      <c r="E674" s="25"/>
      <c r="F674" s="25"/>
      <c r="G674" s="50"/>
      <c r="H674" s="86"/>
      <c r="I674" s="50"/>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row>
    <row r="675" spans="3:39" ht="13.5" customHeight="1">
      <c r="C675" s="95"/>
      <c r="D675" s="25"/>
      <c r="E675" s="25"/>
      <c r="F675" s="25"/>
      <c r="G675" s="50"/>
      <c r="H675" s="86"/>
      <c r="I675" s="50"/>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row>
    <row r="676" spans="3:39" ht="13.5" customHeight="1">
      <c r="C676" s="95"/>
      <c r="D676" s="25"/>
      <c r="E676" s="25"/>
      <c r="F676" s="25"/>
      <c r="G676" s="50"/>
      <c r="H676" s="86"/>
      <c r="I676" s="50"/>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row>
    <row r="677" spans="3:39" ht="13.5" customHeight="1">
      <c r="C677" s="95"/>
      <c r="D677" s="25"/>
      <c r="E677" s="25"/>
      <c r="F677" s="25"/>
      <c r="G677" s="50"/>
      <c r="H677" s="86"/>
      <c r="I677" s="50"/>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row>
    <row r="678" spans="3:39" ht="13.5" customHeight="1">
      <c r="C678" s="95"/>
      <c r="D678" s="25"/>
      <c r="E678" s="25"/>
      <c r="F678" s="25"/>
      <c r="G678" s="50"/>
      <c r="H678" s="86"/>
      <c r="I678" s="50"/>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row>
    <row r="679" spans="3:39" ht="13.5" customHeight="1">
      <c r="C679" s="95"/>
      <c r="D679" s="25"/>
      <c r="E679" s="25"/>
      <c r="F679" s="25"/>
      <c r="G679" s="50"/>
      <c r="H679" s="86"/>
      <c r="I679" s="50"/>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row>
    <row r="680" spans="3:39" ht="13.5" customHeight="1">
      <c r="C680" s="95"/>
      <c r="D680" s="25"/>
      <c r="E680" s="25"/>
      <c r="F680" s="25"/>
      <c r="G680" s="50"/>
      <c r="H680" s="86"/>
      <c r="I680" s="50"/>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row>
    <row r="681" spans="3:39" ht="13.5" customHeight="1">
      <c r="C681" s="95"/>
      <c r="D681" s="25"/>
      <c r="E681" s="25"/>
      <c r="F681" s="25"/>
      <c r="G681" s="50"/>
      <c r="H681" s="86"/>
      <c r="I681" s="50"/>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row>
    <row r="682" spans="3:39" ht="13.5" customHeight="1">
      <c r="C682" s="95"/>
      <c r="D682" s="25"/>
      <c r="E682" s="25"/>
      <c r="F682" s="25"/>
      <c r="G682" s="50"/>
      <c r="H682" s="86"/>
      <c r="I682" s="50"/>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row>
    <row r="683" spans="3:39" ht="13.5" customHeight="1">
      <c r="C683" s="95"/>
      <c r="D683" s="25"/>
      <c r="E683" s="25"/>
      <c r="F683" s="25"/>
      <c r="G683" s="50"/>
      <c r="H683" s="86"/>
      <c r="I683" s="50"/>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row>
    <row r="684" spans="3:39" ht="13.5" customHeight="1">
      <c r="C684" s="95"/>
      <c r="D684" s="25"/>
      <c r="E684" s="25"/>
      <c r="F684" s="25"/>
      <c r="G684" s="50"/>
      <c r="H684" s="86"/>
      <c r="I684" s="50"/>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row>
    <row r="685" spans="3:39" ht="13.5" customHeight="1">
      <c r="C685" s="95"/>
      <c r="D685" s="25"/>
      <c r="E685" s="25"/>
      <c r="F685" s="25"/>
      <c r="G685" s="50"/>
      <c r="H685" s="86"/>
      <c r="I685" s="50"/>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row>
    <row r="686" spans="3:39" ht="13.5" customHeight="1">
      <c r="C686" s="95"/>
      <c r="D686" s="25"/>
      <c r="E686" s="25"/>
      <c r="F686" s="25"/>
      <c r="G686" s="50"/>
      <c r="H686" s="86"/>
      <c r="I686" s="50"/>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row>
    <row r="687" spans="3:39" ht="13.5" customHeight="1">
      <c r="C687" s="95"/>
      <c r="D687" s="25"/>
      <c r="E687" s="25"/>
      <c r="F687" s="25"/>
      <c r="G687" s="50"/>
      <c r="H687" s="86"/>
      <c r="I687" s="50"/>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row>
    <row r="688" spans="3:39" ht="13.5" customHeight="1">
      <c r="C688" s="95"/>
      <c r="D688" s="25"/>
      <c r="E688" s="25"/>
      <c r="F688" s="25"/>
      <c r="G688" s="50"/>
      <c r="H688" s="86"/>
      <c r="I688" s="50"/>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row>
    <row r="689" spans="3:39" ht="13.5" customHeight="1">
      <c r="C689" s="95"/>
      <c r="D689" s="25"/>
      <c r="E689" s="25"/>
      <c r="F689" s="25"/>
      <c r="G689" s="50"/>
      <c r="H689" s="86"/>
      <c r="I689" s="50"/>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row>
    <row r="690" spans="3:39" ht="13.5" customHeight="1">
      <c r="C690" s="95"/>
      <c r="D690" s="25"/>
      <c r="E690" s="25"/>
      <c r="F690" s="25"/>
      <c r="G690" s="50"/>
      <c r="H690" s="86"/>
      <c r="I690" s="50"/>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row>
    <row r="691" spans="3:39" ht="13.5" customHeight="1">
      <c r="C691" s="95"/>
      <c r="D691" s="25"/>
      <c r="E691" s="25"/>
      <c r="F691" s="25"/>
      <c r="G691" s="50"/>
      <c r="H691" s="86"/>
      <c r="I691" s="50"/>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row>
    <row r="692" spans="3:39" ht="13.5" customHeight="1">
      <c r="C692" s="95"/>
      <c r="D692" s="25"/>
      <c r="E692" s="25"/>
      <c r="F692" s="25"/>
      <c r="G692" s="50"/>
      <c r="H692" s="86"/>
      <c r="I692" s="50"/>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row>
    <row r="693" spans="3:39" ht="13.5" customHeight="1">
      <c r="C693" s="95"/>
      <c r="D693" s="25"/>
      <c r="E693" s="25"/>
      <c r="F693" s="25"/>
      <c r="G693" s="50"/>
      <c r="H693" s="86"/>
      <c r="I693" s="50"/>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row>
    <row r="694" spans="3:39" ht="13.5" customHeight="1">
      <c r="C694" s="95"/>
      <c r="D694" s="25"/>
      <c r="E694" s="25"/>
      <c r="F694" s="25"/>
      <c r="G694" s="50"/>
      <c r="H694" s="86"/>
      <c r="I694" s="50"/>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row>
    <row r="695" spans="3:39" ht="13.5" customHeight="1">
      <c r="C695" s="95"/>
      <c r="D695" s="25"/>
      <c r="E695" s="25"/>
      <c r="F695" s="25"/>
      <c r="G695" s="50"/>
      <c r="H695" s="86"/>
      <c r="I695" s="50"/>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row>
    <row r="696" spans="3:39" ht="13.5" customHeight="1">
      <c r="C696" s="95"/>
      <c r="D696" s="25"/>
      <c r="E696" s="25"/>
      <c r="F696" s="25"/>
      <c r="G696" s="50"/>
      <c r="H696" s="86"/>
      <c r="I696" s="50"/>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row>
    <row r="697" spans="3:39" ht="13.5" customHeight="1">
      <c r="C697" s="95"/>
      <c r="D697" s="25"/>
      <c r="E697" s="25"/>
      <c r="F697" s="25"/>
      <c r="G697" s="50"/>
      <c r="H697" s="86"/>
      <c r="I697" s="50"/>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row>
    <row r="698" spans="3:39" ht="13.5" customHeight="1">
      <c r="C698" s="95"/>
      <c r="D698" s="25"/>
      <c r="E698" s="25"/>
      <c r="F698" s="25"/>
      <c r="G698" s="50"/>
      <c r="H698" s="86"/>
      <c r="I698" s="50"/>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row>
    <row r="699" spans="3:39" ht="13.5" customHeight="1">
      <c r="C699" s="95"/>
      <c r="D699" s="25"/>
      <c r="E699" s="25"/>
      <c r="F699" s="25"/>
      <c r="G699" s="50"/>
      <c r="H699" s="86"/>
      <c r="I699" s="50"/>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row>
    <row r="700" spans="3:39" ht="13.5" customHeight="1">
      <c r="C700" s="95"/>
      <c r="D700" s="25"/>
      <c r="E700" s="25"/>
      <c r="F700" s="25"/>
      <c r="G700" s="50"/>
      <c r="H700" s="86"/>
      <c r="I700" s="50"/>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row>
    <row r="701" spans="3:39" ht="13.5" customHeight="1">
      <c r="C701" s="95"/>
      <c r="D701" s="25"/>
      <c r="E701" s="25"/>
      <c r="F701" s="25"/>
      <c r="G701" s="50"/>
      <c r="H701" s="86"/>
      <c r="I701" s="50"/>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row>
    <row r="702" spans="3:39" ht="13.5" customHeight="1">
      <c r="C702" s="95"/>
      <c r="D702" s="25"/>
      <c r="E702" s="25"/>
      <c r="F702" s="25"/>
      <c r="G702" s="50"/>
      <c r="H702" s="86"/>
      <c r="I702" s="50"/>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row>
    <row r="703" spans="3:39" ht="13.5" customHeight="1">
      <c r="C703" s="95"/>
      <c r="D703" s="25"/>
      <c r="E703" s="25"/>
      <c r="F703" s="25"/>
      <c r="G703" s="50"/>
      <c r="H703" s="86"/>
      <c r="I703" s="50"/>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row>
    <row r="704" spans="3:39" ht="13.5" customHeight="1">
      <c r="C704" s="95"/>
      <c r="D704" s="25"/>
      <c r="E704" s="25"/>
      <c r="F704" s="25"/>
      <c r="G704" s="50"/>
      <c r="H704" s="86"/>
      <c r="I704" s="50"/>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row>
    <row r="705" spans="3:39" ht="13.5" customHeight="1">
      <c r="C705" s="95"/>
      <c r="D705" s="25"/>
      <c r="E705" s="25"/>
      <c r="F705" s="25"/>
      <c r="G705" s="50"/>
      <c r="H705" s="86"/>
      <c r="I705" s="50"/>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row>
    <row r="706" spans="3:39" ht="13.5" customHeight="1">
      <c r="C706" s="95"/>
      <c r="D706" s="25"/>
      <c r="E706" s="25"/>
      <c r="F706" s="25"/>
      <c r="G706" s="50"/>
      <c r="H706" s="86"/>
      <c r="I706" s="50"/>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row>
    <row r="707" spans="3:39" ht="13.5" customHeight="1">
      <c r="C707" s="95"/>
      <c r="D707" s="25"/>
      <c r="E707" s="25"/>
      <c r="F707" s="25"/>
      <c r="G707" s="50"/>
      <c r="H707" s="86"/>
      <c r="I707" s="50"/>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row>
    <row r="708" spans="3:39" ht="13.5" customHeight="1">
      <c r="C708" s="95"/>
      <c r="D708" s="25"/>
      <c r="E708" s="25"/>
      <c r="F708" s="25"/>
      <c r="G708" s="50"/>
      <c r="H708" s="86"/>
      <c r="I708" s="50"/>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row>
    <row r="709" spans="3:39" ht="13.5" customHeight="1">
      <c r="C709" s="95"/>
      <c r="D709" s="25"/>
      <c r="E709" s="25"/>
      <c r="F709" s="25"/>
      <c r="G709" s="50"/>
      <c r="H709" s="86"/>
      <c r="I709" s="50"/>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row>
    <row r="710" spans="3:39" ht="13.5" customHeight="1">
      <c r="C710" s="95"/>
      <c r="D710" s="25"/>
      <c r="E710" s="25"/>
      <c r="F710" s="25"/>
      <c r="G710" s="50"/>
      <c r="H710" s="86"/>
      <c r="I710" s="50"/>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row>
    <row r="711" spans="3:39" ht="13.5" customHeight="1">
      <c r="C711" s="95"/>
      <c r="D711" s="25"/>
      <c r="E711" s="25"/>
      <c r="F711" s="25"/>
      <c r="G711" s="50"/>
      <c r="H711" s="86"/>
      <c r="I711" s="50"/>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row>
    <row r="712" spans="3:39" ht="13.5" customHeight="1">
      <c r="C712" s="95"/>
      <c r="D712" s="25"/>
      <c r="E712" s="25"/>
      <c r="F712" s="25"/>
      <c r="G712" s="50"/>
      <c r="H712" s="86"/>
      <c r="I712" s="50"/>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row>
    <row r="713" spans="3:39" ht="13.5" customHeight="1">
      <c r="C713" s="95"/>
      <c r="D713" s="25"/>
      <c r="E713" s="25"/>
      <c r="F713" s="25"/>
      <c r="G713" s="50"/>
      <c r="H713" s="86"/>
      <c r="I713" s="50"/>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row>
    <row r="714" spans="3:39" ht="13.5" customHeight="1">
      <c r="C714" s="95"/>
      <c r="D714" s="25"/>
      <c r="E714" s="25"/>
      <c r="F714" s="25"/>
      <c r="G714" s="50"/>
      <c r="H714" s="86"/>
      <c r="I714" s="50"/>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c r="AL714" s="24"/>
      <c r="AM714" s="24"/>
    </row>
    <row r="715" spans="3:39" ht="13.5" customHeight="1">
      <c r="C715" s="95"/>
      <c r="D715" s="25"/>
      <c r="E715" s="25"/>
      <c r="F715" s="25"/>
      <c r="G715" s="50"/>
      <c r="H715" s="86"/>
      <c r="I715" s="50"/>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c r="AL715" s="24"/>
      <c r="AM715" s="24"/>
    </row>
    <row r="716" spans="3:39" ht="13.5" customHeight="1">
      <c r="C716" s="95"/>
      <c r="D716" s="25"/>
      <c r="E716" s="25"/>
      <c r="F716" s="25"/>
      <c r="G716" s="50"/>
      <c r="H716" s="86"/>
      <c r="I716" s="50"/>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row>
    <row r="717" spans="3:39" ht="13.5" customHeight="1">
      <c r="C717" s="95"/>
      <c r="D717" s="25"/>
      <c r="E717" s="25"/>
      <c r="F717" s="25"/>
      <c r="G717" s="50"/>
      <c r="H717" s="86"/>
      <c r="I717" s="50"/>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row>
    <row r="718" spans="3:39" ht="13.5" customHeight="1">
      <c r="C718" s="95"/>
      <c r="D718" s="25"/>
      <c r="E718" s="25"/>
      <c r="F718" s="25"/>
      <c r="G718" s="50"/>
      <c r="H718" s="86"/>
      <c r="I718" s="50"/>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c r="AL718" s="24"/>
      <c r="AM718" s="24"/>
    </row>
    <row r="719" spans="3:39" ht="13.5" customHeight="1">
      <c r="C719" s="95"/>
      <c r="D719" s="25"/>
      <c r="E719" s="25"/>
      <c r="F719" s="25"/>
      <c r="G719" s="50"/>
      <c r="H719" s="86"/>
      <c r="I719" s="50"/>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row>
    <row r="720" spans="3:39" ht="13.5" customHeight="1">
      <c r="C720" s="95"/>
      <c r="D720" s="25"/>
      <c r="E720" s="25"/>
      <c r="F720" s="25"/>
      <c r="G720" s="50"/>
      <c r="H720" s="86"/>
      <c r="I720" s="50"/>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row>
    <row r="721" spans="3:39" ht="13.5" customHeight="1">
      <c r="C721" s="95"/>
      <c r="D721" s="25"/>
      <c r="E721" s="25"/>
      <c r="F721" s="25"/>
      <c r="G721" s="50"/>
      <c r="H721" s="86"/>
      <c r="I721" s="50"/>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c r="AL721" s="24"/>
      <c r="AM721" s="24"/>
    </row>
    <row r="722" spans="3:39" ht="13.5" customHeight="1">
      <c r="C722" s="95"/>
      <c r="D722" s="25"/>
      <c r="E722" s="25"/>
      <c r="F722" s="25"/>
      <c r="G722" s="50"/>
      <c r="H722" s="86"/>
      <c r="I722" s="50"/>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c r="AL722" s="24"/>
      <c r="AM722" s="24"/>
    </row>
    <row r="723" spans="3:39" ht="13.5" customHeight="1">
      <c r="C723" s="95"/>
      <c r="D723" s="25"/>
      <c r="E723" s="25"/>
      <c r="F723" s="25"/>
      <c r="G723" s="50"/>
      <c r="H723" s="86"/>
      <c r="I723" s="50"/>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c r="AL723" s="24"/>
      <c r="AM723" s="24"/>
    </row>
    <row r="724" spans="3:39" ht="13.5" customHeight="1">
      <c r="C724" s="95"/>
      <c r="D724" s="25"/>
      <c r="E724" s="25"/>
      <c r="F724" s="25"/>
      <c r="G724" s="50"/>
      <c r="H724" s="86"/>
      <c r="I724" s="50"/>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row>
    <row r="725" spans="3:39" ht="13.5" customHeight="1">
      <c r="C725" s="95"/>
      <c r="D725" s="25"/>
      <c r="E725" s="25"/>
      <c r="F725" s="25"/>
      <c r="G725" s="50"/>
      <c r="H725" s="86"/>
      <c r="I725" s="50"/>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c r="AL725" s="24"/>
      <c r="AM725" s="24"/>
    </row>
    <row r="726" spans="3:39" ht="13.5" customHeight="1">
      <c r="C726" s="95"/>
      <c r="D726" s="25"/>
      <c r="E726" s="25"/>
      <c r="F726" s="25"/>
      <c r="G726" s="50"/>
      <c r="H726" s="86"/>
      <c r="I726" s="50"/>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c r="AL726" s="24"/>
      <c r="AM726" s="24"/>
    </row>
    <row r="727" spans="3:39" ht="13.5" customHeight="1">
      <c r="C727" s="95"/>
      <c r="D727" s="25"/>
      <c r="E727" s="25"/>
      <c r="F727" s="25"/>
      <c r="G727" s="50"/>
      <c r="H727" s="86"/>
      <c r="I727" s="50"/>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row>
    <row r="728" spans="3:39" ht="13.5" customHeight="1">
      <c r="C728" s="95"/>
      <c r="D728" s="25"/>
      <c r="E728" s="25"/>
      <c r="F728" s="25"/>
      <c r="G728" s="50"/>
      <c r="H728" s="86"/>
      <c r="I728" s="50"/>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c r="AL728" s="24"/>
      <c r="AM728" s="24"/>
    </row>
    <row r="729" spans="3:39" ht="13.5" customHeight="1">
      <c r="C729" s="95"/>
      <c r="D729" s="25"/>
      <c r="E729" s="25"/>
      <c r="F729" s="25"/>
      <c r="G729" s="50"/>
      <c r="H729" s="86"/>
      <c r="I729" s="50"/>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c r="AL729" s="24"/>
      <c r="AM729" s="24"/>
    </row>
    <row r="730" spans="3:39" ht="13.5" customHeight="1">
      <c r="C730" s="95"/>
      <c r="D730" s="25"/>
      <c r="E730" s="25"/>
      <c r="F730" s="25"/>
      <c r="G730" s="50"/>
      <c r="H730" s="86"/>
      <c r="I730" s="50"/>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row>
    <row r="731" spans="3:39" ht="13.5" customHeight="1">
      <c r="C731" s="95"/>
      <c r="D731" s="25"/>
      <c r="E731" s="25"/>
      <c r="F731" s="25"/>
      <c r="G731" s="50"/>
      <c r="H731" s="86"/>
      <c r="I731" s="50"/>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row>
    <row r="732" spans="3:39" ht="13.5" customHeight="1">
      <c r="C732" s="95"/>
      <c r="D732" s="25"/>
      <c r="E732" s="25"/>
      <c r="F732" s="25"/>
      <c r="G732" s="50"/>
      <c r="H732" s="86"/>
      <c r="I732" s="50"/>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row>
    <row r="733" spans="3:39" ht="13.5" customHeight="1">
      <c r="C733" s="95"/>
      <c r="D733" s="25"/>
      <c r="E733" s="25"/>
      <c r="F733" s="25"/>
      <c r="G733" s="50"/>
      <c r="H733" s="86"/>
      <c r="I733" s="50"/>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row>
    <row r="734" spans="3:39" ht="13.5" customHeight="1">
      <c r="C734" s="95"/>
      <c r="D734" s="25"/>
      <c r="E734" s="25"/>
      <c r="F734" s="25"/>
      <c r="G734" s="50"/>
      <c r="H734" s="86"/>
      <c r="I734" s="50"/>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row>
    <row r="735" spans="3:39" ht="13.5" customHeight="1">
      <c r="C735" s="95"/>
      <c r="D735" s="25"/>
      <c r="E735" s="25"/>
      <c r="F735" s="25"/>
      <c r="G735" s="50"/>
      <c r="H735" s="86"/>
      <c r="I735" s="50"/>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row>
    <row r="736" spans="3:39" ht="13.5" customHeight="1">
      <c r="C736" s="95"/>
      <c r="D736" s="25"/>
      <c r="E736" s="25"/>
      <c r="F736" s="25"/>
      <c r="G736" s="50"/>
      <c r="H736" s="86"/>
      <c r="I736" s="50"/>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row>
    <row r="737" spans="3:39" ht="13.5" customHeight="1">
      <c r="C737" s="95"/>
      <c r="D737" s="25"/>
      <c r="E737" s="25"/>
      <c r="F737" s="25"/>
      <c r="G737" s="50"/>
      <c r="H737" s="86"/>
      <c r="I737" s="50"/>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row>
    <row r="738" spans="3:39" ht="13.5" customHeight="1">
      <c r="C738" s="95"/>
      <c r="D738" s="25"/>
      <c r="E738" s="25"/>
      <c r="F738" s="25"/>
      <c r="G738" s="50"/>
      <c r="H738" s="86"/>
      <c r="I738" s="50"/>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row>
    <row r="739" spans="3:39" ht="13.5" customHeight="1">
      <c r="C739" s="95"/>
      <c r="D739" s="25"/>
      <c r="E739" s="25"/>
      <c r="F739" s="25"/>
      <c r="G739" s="50"/>
      <c r="H739" s="86"/>
      <c r="I739" s="50"/>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row>
    <row r="740" spans="3:39" ht="13.5" customHeight="1">
      <c r="C740" s="95"/>
      <c r="D740" s="25"/>
      <c r="E740" s="25"/>
      <c r="F740" s="25"/>
      <c r="G740" s="50"/>
      <c r="H740" s="86"/>
      <c r="I740" s="50"/>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row>
    <row r="741" spans="3:39" ht="13.5" customHeight="1">
      <c r="C741" s="95"/>
      <c r="D741" s="25"/>
      <c r="E741" s="25"/>
      <c r="F741" s="25"/>
      <c r="G741" s="50"/>
      <c r="H741" s="86"/>
      <c r="I741" s="50"/>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row>
    <row r="742" spans="3:39" ht="13.5" customHeight="1">
      <c r="C742" s="95"/>
      <c r="D742" s="25"/>
      <c r="E742" s="25"/>
      <c r="F742" s="25"/>
      <c r="G742" s="50"/>
      <c r="H742" s="86"/>
      <c r="I742" s="50"/>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row>
    <row r="743" spans="3:39" ht="13.5" customHeight="1">
      <c r="C743" s="95"/>
      <c r="D743" s="25"/>
      <c r="E743" s="25"/>
      <c r="F743" s="25"/>
      <c r="G743" s="50"/>
      <c r="H743" s="86"/>
      <c r="I743" s="50"/>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row>
    <row r="744" spans="3:39" ht="13.5" customHeight="1">
      <c r="C744" s="95"/>
      <c r="D744" s="25"/>
      <c r="E744" s="25"/>
      <c r="F744" s="25"/>
      <c r="G744" s="50"/>
      <c r="H744" s="86"/>
      <c r="I744" s="50"/>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row>
    <row r="745" spans="3:39" ht="13.5" customHeight="1">
      <c r="C745" s="95"/>
      <c r="D745" s="25"/>
      <c r="E745" s="25"/>
      <c r="F745" s="25"/>
      <c r="G745" s="50"/>
      <c r="H745" s="86"/>
      <c r="I745" s="50"/>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row>
    <row r="746" spans="3:39" ht="13.5" customHeight="1">
      <c r="C746" s="95"/>
      <c r="D746" s="25"/>
      <c r="E746" s="25"/>
      <c r="F746" s="25"/>
      <c r="G746" s="50"/>
      <c r="H746" s="86"/>
      <c r="I746" s="50"/>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row>
    <row r="747" spans="3:39" ht="13.5" customHeight="1">
      <c r="C747" s="95"/>
      <c r="D747" s="25"/>
      <c r="E747" s="25"/>
      <c r="F747" s="25"/>
      <c r="G747" s="50"/>
      <c r="H747" s="86"/>
      <c r="I747" s="50"/>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row>
    <row r="748" spans="3:39" ht="13.5" customHeight="1">
      <c r="C748" s="95"/>
      <c r="D748" s="25"/>
      <c r="E748" s="25"/>
      <c r="F748" s="25"/>
      <c r="G748" s="50"/>
      <c r="H748" s="86"/>
      <c r="I748" s="50"/>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row>
    <row r="749" spans="3:39" ht="13.5" customHeight="1">
      <c r="C749" s="95"/>
      <c r="D749" s="25"/>
      <c r="E749" s="25"/>
      <c r="F749" s="25"/>
      <c r="G749" s="50"/>
      <c r="H749" s="86"/>
      <c r="I749" s="50"/>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row>
    <row r="750" spans="3:39" ht="13.5" customHeight="1">
      <c r="C750" s="95"/>
      <c r="D750" s="25"/>
      <c r="E750" s="25"/>
      <c r="F750" s="25"/>
      <c r="G750" s="50"/>
      <c r="H750" s="86"/>
      <c r="I750" s="50"/>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row>
    <row r="751" spans="3:39" ht="13.5" customHeight="1">
      <c r="C751" s="95"/>
      <c r="D751" s="25"/>
      <c r="E751" s="25"/>
      <c r="F751" s="25"/>
      <c r="G751" s="50"/>
      <c r="H751" s="86"/>
      <c r="I751" s="50"/>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row>
    <row r="752" spans="3:39" ht="13.5" customHeight="1">
      <c r="C752" s="95"/>
      <c r="D752" s="25"/>
      <c r="E752" s="25"/>
      <c r="F752" s="25"/>
      <c r="G752" s="50"/>
      <c r="H752" s="86"/>
      <c r="I752" s="50"/>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row>
    <row r="753" spans="3:39" ht="13.5" customHeight="1">
      <c r="C753" s="95"/>
      <c r="D753" s="25"/>
      <c r="E753" s="25"/>
      <c r="F753" s="25"/>
      <c r="G753" s="50"/>
      <c r="H753" s="86"/>
      <c r="I753" s="50"/>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row>
    <row r="754" spans="3:39" ht="13.5" customHeight="1">
      <c r="C754" s="95"/>
      <c r="D754" s="25"/>
      <c r="E754" s="25"/>
      <c r="F754" s="25"/>
      <c r="G754" s="50"/>
      <c r="H754" s="86"/>
      <c r="I754" s="50"/>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row>
    <row r="755" spans="3:39" ht="13.5" customHeight="1">
      <c r="C755" s="95"/>
      <c r="D755" s="25"/>
      <c r="E755" s="25"/>
      <c r="F755" s="25"/>
      <c r="G755" s="50"/>
      <c r="H755" s="86"/>
      <c r="I755" s="50"/>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row>
    <row r="756" spans="3:39" ht="13.5" customHeight="1">
      <c r="C756" s="95"/>
      <c r="D756" s="25"/>
      <c r="E756" s="25"/>
      <c r="F756" s="25"/>
      <c r="G756" s="50"/>
      <c r="H756" s="86"/>
      <c r="I756" s="50"/>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row>
    <row r="757" spans="3:39" ht="13.5" customHeight="1">
      <c r="C757" s="95"/>
      <c r="D757" s="25"/>
      <c r="E757" s="25"/>
      <c r="F757" s="25"/>
      <c r="G757" s="50"/>
      <c r="H757" s="86"/>
      <c r="I757" s="50"/>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row>
    <row r="758" spans="3:39" ht="13.5" customHeight="1">
      <c r="C758" s="95"/>
      <c r="D758" s="25"/>
      <c r="E758" s="25"/>
      <c r="F758" s="25"/>
      <c r="G758" s="50"/>
      <c r="H758" s="86"/>
      <c r="I758" s="50"/>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row>
    <row r="759" spans="3:39" ht="13.5" customHeight="1">
      <c r="C759" s="95"/>
      <c r="D759" s="25"/>
      <c r="E759" s="25"/>
      <c r="F759" s="25"/>
      <c r="G759" s="50"/>
      <c r="H759" s="86"/>
      <c r="I759" s="50"/>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row>
    <row r="760" spans="3:39" ht="13.5" customHeight="1">
      <c r="C760" s="95"/>
      <c r="D760" s="25"/>
      <c r="E760" s="25"/>
      <c r="F760" s="25"/>
      <c r="G760" s="50"/>
      <c r="H760" s="86"/>
      <c r="I760" s="50"/>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row>
    <row r="761" spans="3:39" ht="13.5" customHeight="1">
      <c r="C761" s="95"/>
      <c r="D761" s="25"/>
      <c r="E761" s="25"/>
      <c r="F761" s="25"/>
      <c r="G761" s="50"/>
      <c r="H761" s="86"/>
      <c r="I761" s="50"/>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row>
    <row r="762" spans="3:39" ht="13.5" customHeight="1">
      <c r="C762" s="95"/>
      <c r="D762" s="25"/>
      <c r="E762" s="25"/>
      <c r="F762" s="25"/>
      <c r="G762" s="50"/>
      <c r="H762" s="86"/>
      <c r="I762" s="50"/>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24"/>
      <c r="AH762" s="24"/>
      <c r="AI762" s="24"/>
      <c r="AJ762" s="24"/>
      <c r="AK762" s="24"/>
      <c r="AL762" s="24"/>
      <c r="AM762" s="24"/>
    </row>
    <row r="763" spans="3:39" ht="13.5" customHeight="1">
      <c r="C763" s="95"/>
      <c r="D763" s="25"/>
      <c r="E763" s="25"/>
      <c r="F763" s="25"/>
      <c r="G763" s="50"/>
      <c r="H763" s="86"/>
      <c r="I763" s="50"/>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24"/>
      <c r="AH763" s="24"/>
      <c r="AI763" s="24"/>
      <c r="AJ763" s="24"/>
      <c r="AK763" s="24"/>
      <c r="AL763" s="24"/>
      <c r="AM763" s="24"/>
    </row>
    <row r="764" spans="3:39" ht="13.5" customHeight="1">
      <c r="C764" s="95"/>
      <c r="D764" s="25"/>
      <c r="E764" s="25"/>
      <c r="F764" s="25"/>
      <c r="G764" s="50"/>
      <c r="H764" s="86"/>
      <c r="I764" s="50"/>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c r="AL764" s="24"/>
      <c r="AM764" s="24"/>
    </row>
    <row r="765" spans="3:39" ht="13.5" customHeight="1">
      <c r="C765" s="95"/>
      <c r="D765" s="25"/>
      <c r="E765" s="25"/>
      <c r="F765" s="25"/>
      <c r="G765" s="50"/>
      <c r="H765" s="86"/>
      <c r="I765" s="50"/>
      <c r="J765" s="24"/>
      <c r="K765" s="24"/>
      <c r="L765" s="24"/>
      <c r="M765" s="24"/>
      <c r="N765" s="24"/>
      <c r="O765" s="24"/>
      <c r="P765" s="24"/>
      <c r="Q765" s="24"/>
      <c r="R765" s="24"/>
      <c r="S765" s="24"/>
      <c r="T765" s="24"/>
      <c r="U765" s="24"/>
      <c r="V765" s="24"/>
      <c r="W765" s="24"/>
      <c r="X765" s="24"/>
      <c r="Y765" s="24"/>
      <c r="Z765" s="24"/>
      <c r="AA765" s="24"/>
      <c r="AB765" s="24"/>
      <c r="AC765" s="24"/>
      <c r="AD765" s="24"/>
      <c r="AE765" s="24"/>
      <c r="AF765" s="24"/>
      <c r="AG765" s="24"/>
      <c r="AH765" s="24"/>
      <c r="AI765" s="24"/>
      <c r="AJ765" s="24"/>
      <c r="AK765" s="24"/>
      <c r="AL765" s="24"/>
      <c r="AM765" s="24"/>
    </row>
    <row r="766" spans="3:39" ht="13.5" customHeight="1">
      <c r="C766" s="95"/>
      <c r="D766" s="25"/>
      <c r="E766" s="25"/>
      <c r="F766" s="25"/>
      <c r="G766" s="50"/>
      <c r="H766" s="86"/>
      <c r="I766" s="50"/>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24"/>
      <c r="AH766" s="24"/>
      <c r="AI766" s="24"/>
      <c r="AJ766" s="24"/>
      <c r="AK766" s="24"/>
      <c r="AL766" s="24"/>
      <c r="AM766" s="24"/>
    </row>
    <row r="767" spans="3:39" ht="13.5" customHeight="1">
      <c r="C767" s="95"/>
      <c r="D767" s="25"/>
      <c r="E767" s="25"/>
      <c r="F767" s="25"/>
      <c r="G767" s="50"/>
      <c r="H767" s="86"/>
      <c r="I767" s="50"/>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24"/>
      <c r="AH767" s="24"/>
      <c r="AI767" s="24"/>
      <c r="AJ767" s="24"/>
      <c r="AK767" s="24"/>
      <c r="AL767" s="24"/>
      <c r="AM767" s="24"/>
    </row>
    <row r="768" spans="3:39" ht="13.5" customHeight="1">
      <c r="C768" s="95"/>
      <c r="D768" s="25"/>
      <c r="E768" s="25"/>
      <c r="F768" s="25"/>
      <c r="G768" s="50"/>
      <c r="H768" s="86"/>
      <c r="I768" s="50"/>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c r="AH768" s="24"/>
      <c r="AI768" s="24"/>
      <c r="AJ768" s="24"/>
      <c r="AK768" s="24"/>
      <c r="AL768" s="24"/>
      <c r="AM768" s="24"/>
    </row>
    <row r="769" spans="3:39" ht="13.5" customHeight="1">
      <c r="C769" s="95"/>
      <c r="D769" s="25"/>
      <c r="E769" s="25"/>
      <c r="F769" s="25"/>
      <c r="G769" s="50"/>
      <c r="H769" s="86"/>
      <c r="I769" s="50"/>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24"/>
      <c r="AH769" s="24"/>
      <c r="AI769" s="24"/>
      <c r="AJ769" s="24"/>
      <c r="AK769" s="24"/>
      <c r="AL769" s="24"/>
      <c r="AM769" s="24"/>
    </row>
    <row r="770" spans="3:39" ht="13.5" customHeight="1">
      <c r="C770" s="95"/>
      <c r="D770" s="25"/>
      <c r="E770" s="25"/>
      <c r="F770" s="25"/>
      <c r="G770" s="50"/>
      <c r="H770" s="86"/>
      <c r="I770" s="50"/>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24"/>
      <c r="AL770" s="24"/>
      <c r="AM770" s="24"/>
    </row>
    <row r="771" spans="3:39" ht="13.5" customHeight="1">
      <c r="C771" s="95"/>
      <c r="D771" s="25"/>
      <c r="E771" s="25"/>
      <c r="F771" s="25"/>
      <c r="G771" s="50"/>
      <c r="H771" s="86"/>
      <c r="I771" s="50"/>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24"/>
      <c r="AL771" s="24"/>
      <c r="AM771" s="24"/>
    </row>
    <row r="772" spans="3:39" ht="13.5" customHeight="1">
      <c r="C772" s="95"/>
      <c r="D772" s="25"/>
      <c r="E772" s="25"/>
      <c r="F772" s="25"/>
      <c r="G772" s="50"/>
      <c r="H772" s="86"/>
      <c r="I772" s="50"/>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24"/>
      <c r="AH772" s="24"/>
      <c r="AI772" s="24"/>
      <c r="AJ772" s="24"/>
      <c r="AK772" s="24"/>
      <c r="AL772" s="24"/>
      <c r="AM772" s="24"/>
    </row>
    <row r="773" spans="3:39" ht="13.5" customHeight="1">
      <c r="C773" s="95"/>
      <c r="D773" s="25"/>
      <c r="E773" s="25"/>
      <c r="F773" s="25"/>
      <c r="G773" s="50"/>
      <c r="H773" s="86"/>
      <c r="I773" s="50"/>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24"/>
      <c r="AH773" s="24"/>
      <c r="AI773" s="24"/>
      <c r="AJ773" s="24"/>
      <c r="AK773" s="24"/>
      <c r="AL773" s="24"/>
      <c r="AM773" s="24"/>
    </row>
    <row r="774" spans="3:39" ht="13.5" customHeight="1">
      <c r="C774" s="95"/>
      <c r="D774" s="25"/>
      <c r="E774" s="25"/>
      <c r="F774" s="25"/>
      <c r="G774" s="50"/>
      <c r="H774" s="86"/>
      <c r="I774" s="50"/>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24"/>
      <c r="AH774" s="24"/>
      <c r="AI774" s="24"/>
      <c r="AJ774" s="24"/>
      <c r="AK774" s="24"/>
      <c r="AL774" s="24"/>
      <c r="AM774" s="24"/>
    </row>
    <row r="775" spans="3:39" ht="13.5" customHeight="1">
      <c r="C775" s="95"/>
      <c r="D775" s="25"/>
      <c r="E775" s="25"/>
      <c r="F775" s="25"/>
      <c r="G775" s="50"/>
      <c r="H775" s="86"/>
      <c r="I775" s="50"/>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c r="AH775" s="24"/>
      <c r="AI775" s="24"/>
      <c r="AJ775" s="24"/>
      <c r="AK775" s="24"/>
      <c r="AL775" s="24"/>
      <c r="AM775" s="24"/>
    </row>
    <row r="776" spans="3:39" ht="13.5" customHeight="1">
      <c r="C776" s="95"/>
      <c r="D776" s="25"/>
      <c r="E776" s="25"/>
      <c r="F776" s="25"/>
      <c r="G776" s="50"/>
      <c r="H776" s="86"/>
      <c r="I776" s="50"/>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24"/>
      <c r="AL776" s="24"/>
      <c r="AM776" s="24"/>
    </row>
    <row r="777" spans="3:39" ht="13.5" customHeight="1">
      <c r="C777" s="95"/>
      <c r="D777" s="25"/>
      <c r="E777" s="25"/>
      <c r="F777" s="25"/>
      <c r="G777" s="50"/>
      <c r="H777" s="86"/>
      <c r="I777" s="50"/>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24"/>
      <c r="AL777" s="24"/>
      <c r="AM777" s="24"/>
    </row>
    <row r="778" spans="3:39" ht="13.5" customHeight="1">
      <c r="C778" s="95"/>
      <c r="D778" s="25"/>
      <c r="E778" s="25"/>
      <c r="F778" s="25"/>
      <c r="G778" s="50"/>
      <c r="H778" s="86"/>
      <c r="I778" s="50"/>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c r="AH778" s="24"/>
      <c r="AI778" s="24"/>
      <c r="AJ778" s="24"/>
      <c r="AK778" s="24"/>
      <c r="AL778" s="24"/>
      <c r="AM778" s="24"/>
    </row>
    <row r="779" spans="3:39" ht="13.5" customHeight="1">
      <c r="C779" s="95"/>
      <c r="D779" s="25"/>
      <c r="E779" s="25"/>
      <c r="F779" s="25"/>
      <c r="G779" s="50"/>
      <c r="H779" s="86"/>
      <c r="I779" s="50"/>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24"/>
      <c r="AH779" s="24"/>
      <c r="AI779" s="24"/>
      <c r="AJ779" s="24"/>
      <c r="AK779" s="24"/>
      <c r="AL779" s="24"/>
      <c r="AM779" s="24"/>
    </row>
    <row r="780" spans="3:39" ht="13.5" customHeight="1">
      <c r="C780" s="95"/>
      <c r="D780" s="25"/>
      <c r="E780" s="25"/>
      <c r="F780" s="25"/>
      <c r="G780" s="50"/>
      <c r="H780" s="86"/>
      <c r="I780" s="50"/>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24"/>
      <c r="AH780" s="24"/>
      <c r="AI780" s="24"/>
      <c r="AJ780" s="24"/>
      <c r="AK780" s="24"/>
      <c r="AL780" s="24"/>
      <c r="AM780" s="24"/>
    </row>
    <row r="781" spans="3:39" ht="13.5" customHeight="1">
      <c r="C781" s="95"/>
      <c r="D781" s="25"/>
      <c r="E781" s="25"/>
      <c r="F781" s="25"/>
      <c r="G781" s="50"/>
      <c r="H781" s="86"/>
      <c r="I781" s="50"/>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24"/>
      <c r="AH781" s="24"/>
      <c r="AI781" s="24"/>
      <c r="AJ781" s="24"/>
      <c r="AK781" s="24"/>
      <c r="AL781" s="24"/>
      <c r="AM781" s="24"/>
    </row>
    <row r="782" spans="3:39" ht="13.5" customHeight="1">
      <c r="C782" s="95"/>
      <c r="D782" s="25"/>
      <c r="E782" s="25"/>
      <c r="F782" s="25"/>
      <c r="G782" s="50"/>
      <c r="H782" s="86"/>
      <c r="I782" s="50"/>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24"/>
      <c r="AH782" s="24"/>
      <c r="AI782" s="24"/>
      <c r="AJ782" s="24"/>
      <c r="AK782" s="24"/>
      <c r="AL782" s="24"/>
      <c r="AM782" s="24"/>
    </row>
    <row r="783" spans="3:39" ht="13.5" customHeight="1">
      <c r="C783" s="95"/>
      <c r="D783" s="25"/>
      <c r="E783" s="25"/>
      <c r="F783" s="25"/>
      <c r="G783" s="50"/>
      <c r="H783" s="86"/>
      <c r="I783" s="50"/>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24"/>
      <c r="AH783" s="24"/>
      <c r="AI783" s="24"/>
      <c r="AJ783" s="24"/>
      <c r="AK783" s="24"/>
      <c r="AL783" s="24"/>
      <c r="AM783" s="24"/>
    </row>
    <row r="784" spans="3:39" ht="13.5" customHeight="1">
      <c r="C784" s="95"/>
      <c r="D784" s="25"/>
      <c r="E784" s="25"/>
      <c r="F784" s="25"/>
      <c r="G784" s="50"/>
      <c r="H784" s="86"/>
      <c r="I784" s="50"/>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24"/>
      <c r="AH784" s="24"/>
      <c r="AI784" s="24"/>
      <c r="AJ784" s="24"/>
      <c r="AK784" s="24"/>
      <c r="AL784" s="24"/>
      <c r="AM784" s="24"/>
    </row>
    <row r="785" spans="3:39" ht="13.5" customHeight="1">
      <c r="C785" s="95"/>
      <c r="D785" s="25"/>
      <c r="E785" s="25"/>
      <c r="F785" s="25"/>
      <c r="G785" s="50"/>
      <c r="H785" s="86"/>
      <c r="I785" s="50"/>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24"/>
      <c r="AH785" s="24"/>
      <c r="AI785" s="24"/>
      <c r="AJ785" s="24"/>
      <c r="AK785" s="24"/>
      <c r="AL785" s="24"/>
      <c r="AM785" s="24"/>
    </row>
    <row r="786" spans="3:39" ht="13.5" customHeight="1">
      <c r="C786" s="95"/>
      <c r="D786" s="25"/>
      <c r="E786" s="25"/>
      <c r="F786" s="25"/>
      <c r="G786" s="50"/>
      <c r="H786" s="86"/>
      <c r="I786" s="50"/>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24"/>
      <c r="AL786" s="24"/>
      <c r="AM786" s="24"/>
    </row>
    <row r="787" spans="3:39" ht="13.5" customHeight="1">
      <c r="C787" s="95"/>
      <c r="D787" s="25"/>
      <c r="E787" s="25"/>
      <c r="F787" s="25"/>
      <c r="G787" s="50"/>
      <c r="H787" s="86"/>
      <c r="I787" s="50"/>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24"/>
      <c r="AH787" s="24"/>
      <c r="AI787" s="24"/>
      <c r="AJ787" s="24"/>
      <c r="AK787" s="24"/>
      <c r="AL787" s="24"/>
      <c r="AM787" s="24"/>
    </row>
    <row r="788" spans="3:39" ht="13.5" customHeight="1">
      <c r="C788" s="95"/>
      <c r="D788" s="25"/>
      <c r="E788" s="25"/>
      <c r="F788" s="25"/>
      <c r="G788" s="50"/>
      <c r="H788" s="86"/>
      <c r="I788" s="50"/>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24"/>
      <c r="AH788" s="24"/>
      <c r="AI788" s="24"/>
      <c r="AJ788" s="24"/>
      <c r="AK788" s="24"/>
      <c r="AL788" s="24"/>
      <c r="AM788" s="24"/>
    </row>
    <row r="789" spans="3:39" ht="13.5" customHeight="1">
      <c r="C789" s="95"/>
      <c r="D789" s="25"/>
      <c r="E789" s="25"/>
      <c r="F789" s="25"/>
      <c r="G789" s="50"/>
      <c r="H789" s="86"/>
      <c r="I789" s="50"/>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c r="AH789" s="24"/>
      <c r="AI789" s="24"/>
      <c r="AJ789" s="24"/>
      <c r="AK789" s="24"/>
      <c r="AL789" s="24"/>
      <c r="AM789" s="24"/>
    </row>
    <row r="790" spans="3:39" ht="13.5" customHeight="1">
      <c r="C790" s="95"/>
      <c r="D790" s="25"/>
      <c r="E790" s="25"/>
      <c r="F790" s="25"/>
      <c r="G790" s="50"/>
      <c r="H790" s="86"/>
      <c r="I790" s="50"/>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24"/>
      <c r="AH790" s="24"/>
      <c r="AI790" s="24"/>
      <c r="AJ790" s="24"/>
      <c r="AK790" s="24"/>
      <c r="AL790" s="24"/>
      <c r="AM790" s="24"/>
    </row>
    <row r="791" spans="3:39" ht="13.5" customHeight="1">
      <c r="C791" s="95"/>
      <c r="D791" s="25"/>
      <c r="E791" s="25"/>
      <c r="F791" s="25"/>
      <c r="G791" s="50"/>
      <c r="H791" s="86"/>
      <c r="I791" s="50"/>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24"/>
      <c r="AH791" s="24"/>
      <c r="AI791" s="24"/>
      <c r="AJ791" s="24"/>
      <c r="AK791" s="24"/>
      <c r="AL791" s="24"/>
      <c r="AM791" s="24"/>
    </row>
    <row r="792" spans="3:39" ht="13.5" customHeight="1">
      <c r="C792" s="95"/>
      <c r="D792" s="25"/>
      <c r="E792" s="25"/>
      <c r="F792" s="25"/>
      <c r="G792" s="50"/>
      <c r="H792" s="86"/>
      <c r="I792" s="50"/>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row>
    <row r="793" spans="3:39" ht="13.5" customHeight="1">
      <c r="C793" s="95"/>
      <c r="D793" s="25"/>
      <c r="E793" s="25"/>
      <c r="F793" s="25"/>
      <c r="G793" s="50"/>
      <c r="H793" s="86"/>
      <c r="I793" s="50"/>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c r="AL793" s="24"/>
      <c r="AM793" s="24"/>
    </row>
    <row r="794" spans="3:39" ht="13.5" customHeight="1">
      <c r="C794" s="95"/>
      <c r="D794" s="25"/>
      <c r="E794" s="25"/>
      <c r="F794" s="25"/>
      <c r="G794" s="50"/>
      <c r="H794" s="86"/>
      <c r="I794" s="50"/>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24"/>
      <c r="AL794" s="24"/>
      <c r="AM794" s="24"/>
    </row>
    <row r="795" spans="3:39" ht="13.5" customHeight="1">
      <c r="C795" s="95"/>
      <c r="D795" s="25"/>
      <c r="E795" s="25"/>
      <c r="F795" s="25"/>
      <c r="G795" s="50"/>
      <c r="H795" s="86"/>
      <c r="I795" s="50"/>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24"/>
      <c r="AL795" s="24"/>
      <c r="AM795" s="24"/>
    </row>
    <row r="796" spans="3:39" ht="13.5" customHeight="1">
      <c r="C796" s="95"/>
      <c r="D796" s="25"/>
      <c r="E796" s="25"/>
      <c r="F796" s="25"/>
      <c r="G796" s="50"/>
      <c r="H796" s="86"/>
      <c r="I796" s="50"/>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row>
    <row r="797" spans="3:39" ht="13.5" customHeight="1">
      <c r="C797" s="95"/>
      <c r="D797" s="25"/>
      <c r="E797" s="25"/>
      <c r="F797" s="25"/>
      <c r="G797" s="50"/>
      <c r="H797" s="86"/>
      <c r="I797" s="50"/>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row>
    <row r="798" spans="3:39" ht="13.5" customHeight="1">
      <c r="C798" s="95"/>
      <c r="D798" s="25"/>
      <c r="E798" s="25"/>
      <c r="F798" s="25"/>
      <c r="G798" s="50"/>
      <c r="H798" s="86"/>
      <c r="I798" s="50"/>
      <c r="J798" s="24"/>
      <c r="K798" s="24"/>
      <c r="L798" s="24"/>
      <c r="M798" s="24"/>
      <c r="N798" s="24"/>
      <c r="O798" s="24"/>
      <c r="P798" s="24"/>
      <c r="Q798" s="24"/>
      <c r="R798" s="24"/>
      <c r="S798" s="24"/>
      <c r="T798" s="24"/>
      <c r="U798" s="24"/>
      <c r="V798" s="24"/>
      <c r="W798" s="24"/>
      <c r="X798" s="24"/>
      <c r="Y798" s="24"/>
      <c r="Z798" s="24"/>
      <c r="AA798" s="24"/>
      <c r="AB798" s="24"/>
      <c r="AC798" s="24"/>
      <c r="AD798" s="24"/>
      <c r="AE798" s="24"/>
      <c r="AF798" s="24"/>
      <c r="AG798" s="24"/>
      <c r="AH798" s="24"/>
      <c r="AI798" s="24"/>
      <c r="AJ798" s="24"/>
      <c r="AK798" s="24"/>
      <c r="AL798" s="24"/>
      <c r="AM798" s="24"/>
    </row>
    <row r="799" spans="3:39" ht="13.5" customHeight="1">
      <c r="C799" s="95"/>
      <c r="D799" s="25"/>
      <c r="E799" s="25"/>
      <c r="F799" s="25"/>
      <c r="G799" s="50"/>
      <c r="H799" s="86"/>
      <c r="I799" s="50"/>
      <c r="J799" s="24"/>
      <c r="K799" s="24"/>
      <c r="L799" s="24"/>
      <c r="M799" s="24"/>
      <c r="N799" s="24"/>
      <c r="O799" s="24"/>
      <c r="P799" s="24"/>
      <c r="Q799" s="24"/>
      <c r="R799" s="24"/>
      <c r="S799" s="24"/>
      <c r="T799" s="24"/>
      <c r="U799" s="24"/>
      <c r="V799" s="24"/>
      <c r="W799" s="24"/>
      <c r="X799" s="24"/>
      <c r="Y799" s="24"/>
      <c r="Z799" s="24"/>
      <c r="AA799" s="24"/>
      <c r="AB799" s="24"/>
      <c r="AC799" s="24"/>
      <c r="AD799" s="24"/>
      <c r="AE799" s="24"/>
      <c r="AF799" s="24"/>
      <c r="AG799" s="24"/>
      <c r="AH799" s="24"/>
      <c r="AI799" s="24"/>
      <c r="AJ799" s="24"/>
      <c r="AK799" s="24"/>
      <c r="AL799" s="24"/>
      <c r="AM799" s="24"/>
    </row>
    <row r="800" spans="3:39" ht="13.5" customHeight="1">
      <c r="C800" s="95"/>
      <c r="D800" s="25"/>
      <c r="E800" s="25"/>
      <c r="F800" s="25"/>
      <c r="G800" s="50"/>
      <c r="H800" s="86"/>
      <c r="I800" s="50"/>
      <c r="J800" s="24"/>
      <c r="K800" s="24"/>
      <c r="L800" s="24"/>
      <c r="M800" s="24"/>
      <c r="N800" s="24"/>
      <c r="O800" s="24"/>
      <c r="P800" s="24"/>
      <c r="Q800" s="24"/>
      <c r="R800" s="24"/>
      <c r="S800" s="24"/>
      <c r="T800" s="24"/>
      <c r="U800" s="24"/>
      <c r="V800" s="24"/>
      <c r="W800" s="24"/>
      <c r="X800" s="24"/>
      <c r="Y800" s="24"/>
      <c r="Z800" s="24"/>
      <c r="AA800" s="24"/>
      <c r="AB800" s="24"/>
      <c r="AC800" s="24"/>
      <c r="AD800" s="24"/>
      <c r="AE800" s="24"/>
      <c r="AF800" s="24"/>
      <c r="AG800" s="24"/>
      <c r="AH800" s="24"/>
      <c r="AI800" s="24"/>
      <c r="AJ800" s="24"/>
      <c r="AK800" s="24"/>
      <c r="AL800" s="24"/>
      <c r="AM800" s="24"/>
    </row>
    <row r="801" spans="3:39" ht="13.5" customHeight="1">
      <c r="C801" s="95"/>
      <c r="D801" s="25"/>
      <c r="E801" s="25"/>
      <c r="F801" s="25"/>
      <c r="G801" s="50"/>
      <c r="H801" s="86"/>
      <c r="I801" s="50"/>
      <c r="J801" s="24"/>
      <c r="K801" s="24"/>
      <c r="L801" s="24"/>
      <c r="M801" s="24"/>
      <c r="N801" s="24"/>
      <c r="O801" s="24"/>
      <c r="P801" s="24"/>
      <c r="Q801" s="24"/>
      <c r="R801" s="24"/>
      <c r="S801" s="24"/>
      <c r="T801" s="24"/>
      <c r="U801" s="24"/>
      <c r="V801" s="24"/>
      <c r="W801" s="24"/>
      <c r="X801" s="24"/>
      <c r="Y801" s="24"/>
      <c r="Z801" s="24"/>
      <c r="AA801" s="24"/>
      <c r="AB801" s="24"/>
      <c r="AC801" s="24"/>
      <c r="AD801" s="24"/>
      <c r="AE801" s="24"/>
      <c r="AF801" s="24"/>
      <c r="AG801" s="24"/>
      <c r="AH801" s="24"/>
      <c r="AI801" s="24"/>
      <c r="AJ801" s="24"/>
      <c r="AK801" s="24"/>
      <c r="AL801" s="24"/>
      <c r="AM801" s="24"/>
    </row>
    <row r="802" spans="3:39" ht="13.5" customHeight="1">
      <c r="C802" s="95"/>
      <c r="D802" s="25"/>
      <c r="E802" s="25"/>
      <c r="F802" s="25"/>
      <c r="G802" s="50"/>
      <c r="H802" s="86"/>
      <c r="I802" s="50"/>
      <c r="J802" s="24"/>
      <c r="K802" s="24"/>
      <c r="L802" s="24"/>
      <c r="M802" s="24"/>
      <c r="N802" s="24"/>
      <c r="O802" s="24"/>
      <c r="P802" s="24"/>
      <c r="Q802" s="24"/>
      <c r="R802" s="24"/>
      <c r="S802" s="24"/>
      <c r="T802" s="24"/>
      <c r="U802" s="24"/>
      <c r="V802" s="24"/>
      <c r="W802" s="24"/>
      <c r="X802" s="24"/>
      <c r="Y802" s="24"/>
      <c r="Z802" s="24"/>
      <c r="AA802" s="24"/>
      <c r="AB802" s="24"/>
      <c r="AC802" s="24"/>
      <c r="AD802" s="24"/>
      <c r="AE802" s="24"/>
      <c r="AF802" s="24"/>
      <c r="AG802" s="24"/>
      <c r="AH802" s="24"/>
      <c r="AI802" s="24"/>
      <c r="AJ802" s="24"/>
      <c r="AK802" s="24"/>
      <c r="AL802" s="24"/>
      <c r="AM802" s="24"/>
    </row>
    <row r="803" spans="3:39" ht="13.5" customHeight="1">
      <c r="C803" s="95"/>
      <c r="D803" s="25"/>
      <c r="E803" s="25"/>
      <c r="F803" s="25"/>
      <c r="G803" s="50"/>
      <c r="H803" s="86"/>
      <c r="I803" s="50"/>
      <c r="J803" s="24"/>
      <c r="K803" s="24"/>
      <c r="L803" s="24"/>
      <c r="M803" s="24"/>
      <c r="N803" s="24"/>
      <c r="O803" s="24"/>
      <c r="P803" s="24"/>
      <c r="Q803" s="24"/>
      <c r="R803" s="24"/>
      <c r="S803" s="24"/>
      <c r="T803" s="24"/>
      <c r="U803" s="24"/>
      <c r="V803" s="24"/>
      <c r="W803" s="24"/>
      <c r="X803" s="24"/>
      <c r="Y803" s="24"/>
      <c r="Z803" s="24"/>
      <c r="AA803" s="24"/>
      <c r="AB803" s="24"/>
      <c r="AC803" s="24"/>
      <c r="AD803" s="24"/>
      <c r="AE803" s="24"/>
      <c r="AF803" s="24"/>
      <c r="AG803" s="24"/>
      <c r="AH803" s="24"/>
      <c r="AI803" s="24"/>
      <c r="AJ803" s="24"/>
      <c r="AK803" s="24"/>
      <c r="AL803" s="24"/>
      <c r="AM803" s="24"/>
    </row>
    <row r="804" spans="3:39" ht="13.5" customHeight="1">
      <c r="C804" s="95"/>
      <c r="D804" s="25"/>
      <c r="E804" s="25"/>
      <c r="F804" s="25"/>
      <c r="G804" s="50"/>
      <c r="H804" s="86"/>
      <c r="I804" s="50"/>
      <c r="J804" s="24"/>
      <c r="K804" s="24"/>
      <c r="L804" s="24"/>
      <c r="M804" s="24"/>
      <c r="N804" s="24"/>
      <c r="O804" s="24"/>
      <c r="P804" s="24"/>
      <c r="Q804" s="24"/>
      <c r="R804" s="24"/>
      <c r="S804" s="24"/>
      <c r="T804" s="24"/>
      <c r="U804" s="24"/>
      <c r="V804" s="24"/>
      <c r="W804" s="24"/>
      <c r="X804" s="24"/>
      <c r="Y804" s="24"/>
      <c r="Z804" s="24"/>
      <c r="AA804" s="24"/>
      <c r="AB804" s="24"/>
      <c r="AC804" s="24"/>
      <c r="AD804" s="24"/>
      <c r="AE804" s="24"/>
      <c r="AF804" s="24"/>
      <c r="AG804" s="24"/>
      <c r="AH804" s="24"/>
      <c r="AI804" s="24"/>
      <c r="AJ804" s="24"/>
      <c r="AK804" s="24"/>
      <c r="AL804" s="24"/>
      <c r="AM804" s="24"/>
    </row>
    <row r="805" spans="3:39" ht="13.5" customHeight="1">
      <c r="C805" s="95"/>
      <c r="D805" s="25"/>
      <c r="E805" s="25"/>
      <c r="F805" s="25"/>
      <c r="G805" s="50"/>
      <c r="H805" s="86"/>
      <c r="I805" s="50"/>
      <c r="J805" s="24"/>
      <c r="K805" s="24"/>
      <c r="L805" s="24"/>
      <c r="M805" s="24"/>
      <c r="N805" s="24"/>
      <c r="O805" s="24"/>
      <c r="P805" s="24"/>
      <c r="Q805" s="24"/>
      <c r="R805" s="24"/>
      <c r="S805" s="24"/>
      <c r="T805" s="24"/>
      <c r="U805" s="24"/>
      <c r="V805" s="24"/>
      <c r="W805" s="24"/>
      <c r="X805" s="24"/>
      <c r="Y805" s="24"/>
      <c r="Z805" s="24"/>
      <c r="AA805" s="24"/>
      <c r="AB805" s="24"/>
      <c r="AC805" s="24"/>
      <c r="AD805" s="24"/>
      <c r="AE805" s="24"/>
      <c r="AF805" s="24"/>
      <c r="AG805" s="24"/>
      <c r="AH805" s="24"/>
      <c r="AI805" s="24"/>
      <c r="AJ805" s="24"/>
      <c r="AK805" s="24"/>
      <c r="AL805" s="24"/>
      <c r="AM805" s="24"/>
    </row>
    <row r="806" spans="3:39" ht="13.5" customHeight="1">
      <c r="C806" s="95"/>
      <c r="D806" s="25"/>
      <c r="E806" s="25"/>
      <c r="F806" s="25"/>
      <c r="G806" s="50"/>
      <c r="H806" s="86"/>
      <c r="I806" s="50"/>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24"/>
      <c r="AH806" s="24"/>
      <c r="AI806" s="24"/>
      <c r="AJ806" s="24"/>
      <c r="AK806" s="24"/>
      <c r="AL806" s="24"/>
      <c r="AM806" s="24"/>
    </row>
    <row r="807" spans="3:39" ht="13.5" customHeight="1">
      <c r="C807" s="95"/>
      <c r="D807" s="25"/>
      <c r="E807" s="25"/>
      <c r="F807" s="25"/>
      <c r="G807" s="50"/>
      <c r="H807" s="86"/>
      <c r="I807" s="50"/>
      <c r="J807" s="24"/>
      <c r="K807" s="24"/>
      <c r="L807" s="24"/>
      <c r="M807" s="24"/>
      <c r="N807" s="24"/>
      <c r="O807" s="24"/>
      <c r="P807" s="24"/>
      <c r="Q807" s="24"/>
      <c r="R807" s="24"/>
      <c r="S807" s="24"/>
      <c r="T807" s="24"/>
      <c r="U807" s="24"/>
      <c r="V807" s="24"/>
      <c r="W807" s="24"/>
      <c r="X807" s="24"/>
      <c r="Y807" s="24"/>
      <c r="Z807" s="24"/>
      <c r="AA807" s="24"/>
      <c r="AB807" s="24"/>
      <c r="AC807" s="24"/>
      <c r="AD807" s="24"/>
      <c r="AE807" s="24"/>
      <c r="AF807" s="24"/>
      <c r="AG807" s="24"/>
      <c r="AH807" s="24"/>
      <c r="AI807" s="24"/>
      <c r="AJ807" s="24"/>
      <c r="AK807" s="24"/>
      <c r="AL807" s="24"/>
      <c r="AM807" s="24"/>
    </row>
    <row r="808" spans="3:39" ht="13.5" customHeight="1">
      <c r="C808" s="95"/>
      <c r="D808" s="25"/>
      <c r="E808" s="25"/>
      <c r="F808" s="25"/>
      <c r="G808" s="50"/>
      <c r="H808" s="86"/>
      <c r="I808" s="50"/>
      <c r="J808" s="24"/>
      <c r="K808" s="24"/>
      <c r="L808" s="24"/>
      <c r="M808" s="24"/>
      <c r="N808" s="24"/>
      <c r="O808" s="24"/>
      <c r="P808" s="24"/>
      <c r="Q808" s="24"/>
      <c r="R808" s="24"/>
      <c r="S808" s="24"/>
      <c r="T808" s="24"/>
      <c r="U808" s="24"/>
      <c r="V808" s="24"/>
      <c r="W808" s="24"/>
      <c r="X808" s="24"/>
      <c r="Y808" s="24"/>
      <c r="Z808" s="24"/>
      <c r="AA808" s="24"/>
      <c r="AB808" s="24"/>
      <c r="AC808" s="24"/>
      <c r="AD808" s="24"/>
      <c r="AE808" s="24"/>
      <c r="AF808" s="24"/>
      <c r="AG808" s="24"/>
      <c r="AH808" s="24"/>
      <c r="AI808" s="24"/>
      <c r="AJ808" s="24"/>
      <c r="AK808" s="24"/>
      <c r="AL808" s="24"/>
      <c r="AM808" s="24"/>
    </row>
    <row r="809" spans="3:39" ht="13.5" customHeight="1">
      <c r="C809" s="95"/>
      <c r="D809" s="25"/>
      <c r="E809" s="25"/>
      <c r="F809" s="25"/>
      <c r="G809" s="50"/>
      <c r="H809" s="86"/>
      <c r="I809" s="50"/>
      <c r="J809" s="24"/>
      <c r="K809" s="24"/>
      <c r="L809" s="24"/>
      <c r="M809" s="24"/>
      <c r="N809" s="24"/>
      <c r="O809" s="24"/>
      <c r="P809" s="24"/>
      <c r="Q809" s="24"/>
      <c r="R809" s="24"/>
      <c r="S809" s="24"/>
      <c r="T809" s="24"/>
      <c r="U809" s="24"/>
      <c r="V809" s="24"/>
      <c r="W809" s="24"/>
      <c r="X809" s="24"/>
      <c r="Y809" s="24"/>
      <c r="Z809" s="24"/>
      <c r="AA809" s="24"/>
      <c r="AB809" s="24"/>
      <c r="AC809" s="24"/>
      <c r="AD809" s="24"/>
      <c r="AE809" s="24"/>
      <c r="AF809" s="24"/>
      <c r="AG809" s="24"/>
      <c r="AH809" s="24"/>
      <c r="AI809" s="24"/>
      <c r="AJ809" s="24"/>
      <c r="AK809" s="24"/>
      <c r="AL809" s="24"/>
      <c r="AM809" s="24"/>
    </row>
    <row r="810" spans="3:39" ht="13.5" customHeight="1">
      <c r="C810" s="95"/>
      <c r="D810" s="25"/>
      <c r="E810" s="25"/>
      <c r="F810" s="25"/>
      <c r="G810" s="50"/>
      <c r="H810" s="86"/>
      <c r="I810" s="50"/>
      <c r="J810" s="24"/>
      <c r="K810" s="24"/>
      <c r="L810" s="24"/>
      <c r="M810" s="24"/>
      <c r="N810" s="24"/>
      <c r="O810" s="24"/>
      <c r="P810" s="24"/>
      <c r="Q810" s="24"/>
      <c r="R810" s="24"/>
      <c r="S810" s="24"/>
      <c r="T810" s="24"/>
      <c r="U810" s="24"/>
      <c r="V810" s="24"/>
      <c r="W810" s="24"/>
      <c r="X810" s="24"/>
      <c r="Y810" s="24"/>
      <c r="Z810" s="24"/>
      <c r="AA810" s="24"/>
      <c r="AB810" s="24"/>
      <c r="AC810" s="24"/>
      <c r="AD810" s="24"/>
      <c r="AE810" s="24"/>
      <c r="AF810" s="24"/>
      <c r="AG810" s="24"/>
      <c r="AH810" s="24"/>
      <c r="AI810" s="24"/>
      <c r="AJ810" s="24"/>
      <c r="AK810" s="24"/>
      <c r="AL810" s="24"/>
      <c r="AM810" s="24"/>
    </row>
    <row r="811" spans="3:39" ht="13.5" customHeight="1">
      <c r="C811" s="95"/>
      <c r="D811" s="25"/>
      <c r="E811" s="25"/>
      <c r="F811" s="25"/>
      <c r="G811" s="50"/>
      <c r="H811" s="86"/>
      <c r="I811" s="50"/>
      <c r="J811" s="24"/>
      <c r="K811" s="24"/>
      <c r="L811" s="24"/>
      <c r="M811" s="24"/>
      <c r="N811" s="24"/>
      <c r="O811" s="24"/>
      <c r="P811" s="24"/>
      <c r="Q811" s="24"/>
      <c r="R811" s="24"/>
      <c r="S811" s="24"/>
      <c r="T811" s="24"/>
      <c r="U811" s="24"/>
      <c r="V811" s="24"/>
      <c r="W811" s="24"/>
      <c r="X811" s="24"/>
      <c r="Y811" s="24"/>
      <c r="Z811" s="24"/>
      <c r="AA811" s="24"/>
      <c r="AB811" s="24"/>
      <c r="AC811" s="24"/>
      <c r="AD811" s="24"/>
      <c r="AE811" s="24"/>
      <c r="AF811" s="24"/>
      <c r="AG811" s="24"/>
      <c r="AH811" s="24"/>
      <c r="AI811" s="24"/>
      <c r="AJ811" s="24"/>
      <c r="AK811" s="24"/>
      <c r="AL811" s="24"/>
      <c r="AM811" s="24"/>
    </row>
    <row r="812" spans="3:39" ht="13.5" customHeight="1">
      <c r="C812" s="95"/>
      <c r="D812" s="25"/>
      <c r="E812" s="25"/>
      <c r="F812" s="25"/>
      <c r="G812" s="50"/>
      <c r="H812" s="86"/>
      <c r="I812" s="50"/>
      <c r="J812" s="24"/>
      <c r="K812" s="24"/>
      <c r="L812" s="24"/>
      <c r="M812" s="24"/>
      <c r="N812" s="24"/>
      <c r="O812" s="24"/>
      <c r="P812" s="24"/>
      <c r="Q812" s="24"/>
      <c r="R812" s="24"/>
      <c r="S812" s="24"/>
      <c r="T812" s="24"/>
      <c r="U812" s="24"/>
      <c r="V812" s="24"/>
      <c r="W812" s="24"/>
      <c r="X812" s="24"/>
      <c r="Y812" s="24"/>
      <c r="Z812" s="24"/>
      <c r="AA812" s="24"/>
      <c r="AB812" s="24"/>
      <c r="AC812" s="24"/>
      <c r="AD812" s="24"/>
      <c r="AE812" s="24"/>
      <c r="AF812" s="24"/>
      <c r="AG812" s="24"/>
      <c r="AH812" s="24"/>
      <c r="AI812" s="24"/>
      <c r="AJ812" s="24"/>
      <c r="AK812" s="24"/>
      <c r="AL812" s="24"/>
      <c r="AM812" s="24"/>
    </row>
    <row r="813" spans="3:39" ht="13.5" customHeight="1">
      <c r="C813" s="95"/>
      <c r="D813" s="25"/>
      <c r="E813" s="25"/>
      <c r="F813" s="25"/>
      <c r="G813" s="50"/>
      <c r="H813" s="86"/>
      <c r="I813" s="50"/>
      <c r="J813" s="24"/>
      <c r="K813" s="24"/>
      <c r="L813" s="24"/>
      <c r="M813" s="24"/>
      <c r="N813" s="24"/>
      <c r="O813" s="24"/>
      <c r="P813" s="24"/>
      <c r="Q813" s="24"/>
      <c r="R813" s="24"/>
      <c r="S813" s="24"/>
      <c r="T813" s="24"/>
      <c r="U813" s="24"/>
      <c r="V813" s="24"/>
      <c r="W813" s="24"/>
      <c r="X813" s="24"/>
      <c r="Y813" s="24"/>
      <c r="Z813" s="24"/>
      <c r="AA813" s="24"/>
      <c r="AB813" s="24"/>
      <c r="AC813" s="24"/>
      <c r="AD813" s="24"/>
      <c r="AE813" s="24"/>
      <c r="AF813" s="24"/>
      <c r="AG813" s="24"/>
      <c r="AH813" s="24"/>
      <c r="AI813" s="24"/>
      <c r="AJ813" s="24"/>
      <c r="AK813" s="24"/>
      <c r="AL813" s="24"/>
      <c r="AM813" s="24"/>
    </row>
    <row r="814" spans="3:39" ht="13.5" customHeight="1">
      <c r="C814" s="95"/>
      <c r="D814" s="25"/>
      <c r="E814" s="25"/>
      <c r="F814" s="25"/>
      <c r="G814" s="50"/>
      <c r="H814" s="86"/>
      <c r="I814" s="50"/>
      <c r="J814" s="24"/>
      <c r="K814" s="24"/>
      <c r="L814" s="24"/>
      <c r="M814" s="24"/>
      <c r="N814" s="24"/>
      <c r="O814" s="24"/>
      <c r="P814" s="24"/>
      <c r="Q814" s="24"/>
      <c r="R814" s="24"/>
      <c r="S814" s="24"/>
      <c r="T814" s="24"/>
      <c r="U814" s="24"/>
      <c r="V814" s="24"/>
      <c r="W814" s="24"/>
      <c r="X814" s="24"/>
      <c r="Y814" s="24"/>
      <c r="Z814" s="24"/>
      <c r="AA814" s="24"/>
      <c r="AB814" s="24"/>
      <c r="AC814" s="24"/>
      <c r="AD814" s="24"/>
      <c r="AE814" s="24"/>
      <c r="AF814" s="24"/>
      <c r="AG814" s="24"/>
      <c r="AH814" s="24"/>
      <c r="AI814" s="24"/>
      <c r="AJ814" s="24"/>
      <c r="AK814" s="24"/>
      <c r="AL814" s="24"/>
      <c r="AM814" s="24"/>
    </row>
    <row r="815" spans="3:39" ht="13.5" customHeight="1">
      <c r="C815" s="95"/>
      <c r="D815" s="25"/>
      <c r="E815" s="25"/>
      <c r="F815" s="25"/>
      <c r="G815" s="50"/>
      <c r="H815" s="86"/>
      <c r="I815" s="50"/>
      <c r="J815" s="24"/>
      <c r="K815" s="24"/>
      <c r="L815" s="24"/>
      <c r="M815" s="24"/>
      <c r="N815" s="24"/>
      <c r="O815" s="24"/>
      <c r="P815" s="24"/>
      <c r="Q815" s="24"/>
      <c r="R815" s="24"/>
      <c r="S815" s="24"/>
      <c r="T815" s="24"/>
      <c r="U815" s="24"/>
      <c r="V815" s="24"/>
      <c r="W815" s="24"/>
      <c r="X815" s="24"/>
      <c r="Y815" s="24"/>
      <c r="Z815" s="24"/>
      <c r="AA815" s="24"/>
      <c r="AB815" s="24"/>
      <c r="AC815" s="24"/>
      <c r="AD815" s="24"/>
      <c r="AE815" s="24"/>
      <c r="AF815" s="24"/>
      <c r="AG815" s="24"/>
      <c r="AH815" s="24"/>
      <c r="AI815" s="24"/>
      <c r="AJ815" s="24"/>
      <c r="AK815" s="24"/>
      <c r="AL815" s="24"/>
      <c r="AM815" s="24"/>
    </row>
    <row r="816" spans="3:39" ht="13.5" customHeight="1">
      <c r="C816" s="95"/>
      <c r="D816" s="25"/>
      <c r="E816" s="25"/>
      <c r="F816" s="25"/>
      <c r="G816" s="50"/>
      <c r="H816" s="86"/>
      <c r="I816" s="50"/>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24"/>
      <c r="AH816" s="24"/>
      <c r="AI816" s="24"/>
      <c r="AJ816" s="24"/>
      <c r="AK816" s="24"/>
      <c r="AL816" s="24"/>
      <c r="AM816" s="24"/>
    </row>
    <row r="817" spans="3:39" ht="13.5" customHeight="1">
      <c r="C817" s="95"/>
      <c r="D817" s="25"/>
      <c r="E817" s="25"/>
      <c r="F817" s="25"/>
      <c r="G817" s="50"/>
      <c r="H817" s="86"/>
      <c r="I817" s="50"/>
      <c r="J817" s="24"/>
      <c r="K817" s="24"/>
      <c r="L817" s="24"/>
      <c r="M817" s="24"/>
      <c r="N817" s="24"/>
      <c r="O817" s="24"/>
      <c r="P817" s="24"/>
      <c r="Q817" s="24"/>
      <c r="R817" s="24"/>
      <c r="S817" s="24"/>
      <c r="T817" s="24"/>
      <c r="U817" s="24"/>
      <c r="V817" s="24"/>
      <c r="W817" s="24"/>
      <c r="X817" s="24"/>
      <c r="Y817" s="24"/>
      <c r="Z817" s="24"/>
      <c r="AA817" s="24"/>
      <c r="AB817" s="24"/>
      <c r="AC817" s="24"/>
      <c r="AD817" s="24"/>
      <c r="AE817" s="24"/>
      <c r="AF817" s="24"/>
      <c r="AG817" s="24"/>
      <c r="AH817" s="24"/>
      <c r="AI817" s="24"/>
      <c r="AJ817" s="24"/>
      <c r="AK817" s="24"/>
      <c r="AL817" s="24"/>
      <c r="AM817" s="24"/>
    </row>
    <row r="818" spans="3:39" ht="13.5" customHeight="1">
      <c r="C818" s="95"/>
      <c r="D818" s="25"/>
      <c r="E818" s="25"/>
      <c r="F818" s="25"/>
      <c r="G818" s="50"/>
      <c r="H818" s="86"/>
      <c r="I818" s="50"/>
      <c r="J818" s="24"/>
      <c r="K818" s="24"/>
      <c r="L818" s="24"/>
      <c r="M818" s="24"/>
      <c r="N818" s="24"/>
      <c r="O818" s="24"/>
      <c r="P818" s="24"/>
      <c r="Q818" s="24"/>
      <c r="R818" s="24"/>
      <c r="S818" s="24"/>
      <c r="T818" s="24"/>
      <c r="U818" s="24"/>
      <c r="V818" s="24"/>
      <c r="W818" s="24"/>
      <c r="X818" s="24"/>
      <c r="Y818" s="24"/>
      <c r="Z818" s="24"/>
      <c r="AA818" s="24"/>
      <c r="AB818" s="24"/>
      <c r="AC818" s="24"/>
      <c r="AD818" s="24"/>
      <c r="AE818" s="24"/>
      <c r="AF818" s="24"/>
      <c r="AG818" s="24"/>
      <c r="AH818" s="24"/>
      <c r="AI818" s="24"/>
      <c r="AJ818" s="24"/>
      <c r="AK818" s="24"/>
      <c r="AL818" s="24"/>
      <c r="AM818" s="24"/>
    </row>
    <row r="819" spans="3:39" ht="13.5" customHeight="1">
      <c r="C819" s="95"/>
      <c r="D819" s="25"/>
      <c r="E819" s="25"/>
      <c r="F819" s="25"/>
      <c r="G819" s="50"/>
      <c r="H819" s="86"/>
      <c r="I819" s="50"/>
      <c r="J819" s="24"/>
      <c r="K819" s="24"/>
      <c r="L819" s="24"/>
      <c r="M819" s="24"/>
      <c r="N819" s="24"/>
      <c r="O819" s="24"/>
      <c r="P819" s="24"/>
      <c r="Q819" s="24"/>
      <c r="R819" s="24"/>
      <c r="S819" s="24"/>
      <c r="T819" s="24"/>
      <c r="U819" s="24"/>
      <c r="V819" s="24"/>
      <c r="W819" s="24"/>
      <c r="X819" s="24"/>
      <c r="Y819" s="24"/>
      <c r="Z819" s="24"/>
      <c r="AA819" s="24"/>
      <c r="AB819" s="24"/>
      <c r="AC819" s="24"/>
      <c r="AD819" s="24"/>
      <c r="AE819" s="24"/>
      <c r="AF819" s="24"/>
      <c r="AG819" s="24"/>
      <c r="AH819" s="24"/>
      <c r="AI819" s="24"/>
      <c r="AJ819" s="24"/>
      <c r="AK819" s="24"/>
      <c r="AL819" s="24"/>
      <c r="AM819" s="24"/>
    </row>
    <row r="820" spans="3:39" ht="13.5" customHeight="1">
      <c r="C820" s="95"/>
      <c r="D820" s="25"/>
      <c r="E820" s="25"/>
      <c r="F820" s="25"/>
      <c r="G820" s="50"/>
      <c r="H820" s="86"/>
      <c r="I820" s="50"/>
      <c r="J820" s="24"/>
      <c r="K820" s="24"/>
      <c r="L820" s="24"/>
      <c r="M820" s="24"/>
      <c r="N820" s="24"/>
      <c r="O820" s="24"/>
      <c r="P820" s="24"/>
      <c r="Q820" s="24"/>
      <c r="R820" s="24"/>
      <c r="S820" s="24"/>
      <c r="T820" s="24"/>
      <c r="U820" s="24"/>
      <c r="V820" s="24"/>
      <c r="W820" s="24"/>
      <c r="X820" s="24"/>
      <c r="Y820" s="24"/>
      <c r="Z820" s="24"/>
      <c r="AA820" s="24"/>
      <c r="AB820" s="24"/>
      <c r="AC820" s="24"/>
      <c r="AD820" s="24"/>
      <c r="AE820" s="24"/>
      <c r="AF820" s="24"/>
      <c r="AG820" s="24"/>
      <c r="AH820" s="24"/>
      <c r="AI820" s="24"/>
      <c r="AJ820" s="24"/>
      <c r="AK820" s="24"/>
      <c r="AL820" s="24"/>
      <c r="AM820" s="24"/>
    </row>
    <row r="821" spans="3:39" ht="13.5" customHeight="1">
      <c r="C821" s="95"/>
      <c r="D821" s="25"/>
      <c r="E821" s="25"/>
      <c r="F821" s="25"/>
      <c r="G821" s="50"/>
      <c r="H821" s="86"/>
      <c r="I821" s="50"/>
      <c r="J821" s="24"/>
      <c r="K821" s="24"/>
      <c r="L821" s="24"/>
      <c r="M821" s="24"/>
      <c r="N821" s="24"/>
      <c r="O821" s="24"/>
      <c r="P821" s="24"/>
      <c r="Q821" s="24"/>
      <c r="R821" s="24"/>
      <c r="S821" s="24"/>
      <c r="T821" s="24"/>
      <c r="U821" s="24"/>
      <c r="V821" s="24"/>
      <c r="W821" s="24"/>
      <c r="X821" s="24"/>
      <c r="Y821" s="24"/>
      <c r="Z821" s="24"/>
      <c r="AA821" s="24"/>
      <c r="AB821" s="24"/>
      <c r="AC821" s="24"/>
      <c r="AD821" s="24"/>
      <c r="AE821" s="24"/>
      <c r="AF821" s="24"/>
      <c r="AG821" s="24"/>
      <c r="AH821" s="24"/>
      <c r="AI821" s="24"/>
      <c r="AJ821" s="24"/>
      <c r="AK821" s="24"/>
      <c r="AL821" s="24"/>
      <c r="AM821" s="24"/>
    </row>
    <row r="822" spans="3:39" ht="13.5" customHeight="1">
      <c r="C822" s="95"/>
      <c r="D822" s="25"/>
      <c r="E822" s="25"/>
      <c r="F822" s="25"/>
      <c r="G822" s="50"/>
      <c r="H822" s="86"/>
      <c r="I822" s="50"/>
      <c r="J822" s="24"/>
      <c r="K822" s="24"/>
      <c r="L822" s="24"/>
      <c r="M822" s="24"/>
      <c r="N822" s="24"/>
      <c r="O822" s="24"/>
      <c r="P822" s="24"/>
      <c r="Q822" s="24"/>
      <c r="R822" s="24"/>
      <c r="S822" s="24"/>
      <c r="T822" s="24"/>
      <c r="U822" s="24"/>
      <c r="V822" s="24"/>
      <c r="W822" s="24"/>
      <c r="X822" s="24"/>
      <c r="Y822" s="24"/>
      <c r="Z822" s="24"/>
      <c r="AA822" s="24"/>
      <c r="AB822" s="24"/>
      <c r="AC822" s="24"/>
      <c r="AD822" s="24"/>
      <c r="AE822" s="24"/>
      <c r="AF822" s="24"/>
      <c r="AG822" s="24"/>
      <c r="AH822" s="24"/>
      <c r="AI822" s="24"/>
      <c r="AJ822" s="24"/>
      <c r="AK822" s="24"/>
      <c r="AL822" s="24"/>
      <c r="AM822" s="24"/>
    </row>
    <row r="823" spans="3:39" ht="13.5" customHeight="1">
      <c r="C823" s="95"/>
      <c r="D823" s="25"/>
      <c r="E823" s="25"/>
      <c r="F823" s="25"/>
      <c r="G823" s="50"/>
      <c r="H823" s="86"/>
      <c r="I823" s="50"/>
      <c r="J823" s="24"/>
      <c r="K823" s="24"/>
      <c r="L823" s="24"/>
      <c r="M823" s="24"/>
      <c r="N823" s="24"/>
      <c r="O823" s="24"/>
      <c r="P823" s="24"/>
      <c r="Q823" s="24"/>
      <c r="R823" s="24"/>
      <c r="S823" s="24"/>
      <c r="T823" s="24"/>
      <c r="U823" s="24"/>
      <c r="V823" s="24"/>
      <c r="W823" s="24"/>
      <c r="X823" s="24"/>
      <c r="Y823" s="24"/>
      <c r="Z823" s="24"/>
      <c r="AA823" s="24"/>
      <c r="AB823" s="24"/>
      <c r="AC823" s="24"/>
      <c r="AD823" s="24"/>
      <c r="AE823" s="24"/>
      <c r="AF823" s="24"/>
      <c r="AG823" s="24"/>
      <c r="AH823" s="24"/>
      <c r="AI823" s="24"/>
      <c r="AJ823" s="24"/>
      <c r="AK823" s="24"/>
      <c r="AL823" s="24"/>
      <c r="AM823" s="24"/>
    </row>
    <row r="824" spans="3:39" ht="13.5" customHeight="1">
      <c r="C824" s="95"/>
      <c r="D824" s="25"/>
      <c r="E824" s="25"/>
      <c r="F824" s="25"/>
      <c r="G824" s="50"/>
      <c r="H824" s="86"/>
      <c r="I824" s="50"/>
      <c r="J824" s="24"/>
      <c r="K824" s="24"/>
      <c r="L824" s="24"/>
      <c r="M824" s="24"/>
      <c r="N824" s="24"/>
      <c r="O824" s="24"/>
      <c r="P824" s="24"/>
      <c r="Q824" s="24"/>
      <c r="R824" s="24"/>
      <c r="S824" s="24"/>
      <c r="T824" s="24"/>
      <c r="U824" s="24"/>
      <c r="V824" s="24"/>
      <c r="W824" s="24"/>
      <c r="X824" s="24"/>
      <c r="Y824" s="24"/>
      <c r="Z824" s="24"/>
      <c r="AA824" s="24"/>
      <c r="AB824" s="24"/>
      <c r="AC824" s="24"/>
      <c r="AD824" s="24"/>
      <c r="AE824" s="24"/>
      <c r="AF824" s="24"/>
      <c r="AG824" s="24"/>
      <c r="AH824" s="24"/>
      <c r="AI824" s="24"/>
      <c r="AJ824" s="24"/>
      <c r="AK824" s="24"/>
      <c r="AL824" s="24"/>
      <c r="AM824" s="24"/>
    </row>
    <row r="825" spans="3:39" ht="13.5" customHeight="1">
      <c r="C825" s="95"/>
      <c r="D825" s="25"/>
      <c r="E825" s="25"/>
      <c r="F825" s="25"/>
      <c r="G825" s="50"/>
      <c r="H825" s="86"/>
      <c r="I825" s="50"/>
      <c r="J825" s="24"/>
      <c r="K825" s="24"/>
      <c r="L825" s="24"/>
      <c r="M825" s="24"/>
      <c r="N825" s="24"/>
      <c r="O825" s="24"/>
      <c r="P825" s="24"/>
      <c r="Q825" s="24"/>
      <c r="R825" s="24"/>
      <c r="S825" s="24"/>
      <c r="T825" s="24"/>
      <c r="U825" s="24"/>
      <c r="V825" s="24"/>
      <c r="W825" s="24"/>
      <c r="X825" s="24"/>
      <c r="Y825" s="24"/>
      <c r="Z825" s="24"/>
      <c r="AA825" s="24"/>
      <c r="AB825" s="24"/>
      <c r="AC825" s="24"/>
      <c r="AD825" s="24"/>
      <c r="AE825" s="24"/>
      <c r="AF825" s="24"/>
      <c r="AG825" s="24"/>
      <c r="AH825" s="24"/>
      <c r="AI825" s="24"/>
      <c r="AJ825" s="24"/>
      <c r="AK825" s="24"/>
      <c r="AL825" s="24"/>
      <c r="AM825" s="24"/>
    </row>
    <row r="826" spans="3:39" ht="13.5" customHeight="1">
      <c r="C826" s="95"/>
      <c r="D826" s="25"/>
      <c r="E826" s="25"/>
      <c r="F826" s="25"/>
      <c r="G826" s="50"/>
      <c r="H826" s="86"/>
      <c r="I826" s="50"/>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24"/>
      <c r="AH826" s="24"/>
      <c r="AI826" s="24"/>
      <c r="AJ826" s="24"/>
      <c r="AK826" s="24"/>
      <c r="AL826" s="24"/>
      <c r="AM826" s="24"/>
    </row>
    <row r="827" spans="3:39" ht="13.5" customHeight="1">
      <c r="C827" s="95"/>
      <c r="D827" s="25"/>
      <c r="E827" s="25"/>
      <c r="F827" s="25"/>
      <c r="G827" s="50"/>
      <c r="H827" s="86"/>
      <c r="I827" s="50"/>
      <c r="J827" s="24"/>
      <c r="K827" s="24"/>
      <c r="L827" s="24"/>
      <c r="M827" s="24"/>
      <c r="N827" s="24"/>
      <c r="O827" s="24"/>
      <c r="P827" s="24"/>
      <c r="Q827" s="24"/>
      <c r="R827" s="24"/>
      <c r="S827" s="24"/>
      <c r="T827" s="24"/>
      <c r="U827" s="24"/>
      <c r="V827" s="24"/>
      <c r="W827" s="24"/>
      <c r="X827" s="24"/>
      <c r="Y827" s="24"/>
      <c r="Z827" s="24"/>
      <c r="AA827" s="24"/>
      <c r="AB827" s="24"/>
      <c r="AC827" s="24"/>
      <c r="AD827" s="24"/>
      <c r="AE827" s="24"/>
      <c r="AF827" s="24"/>
      <c r="AG827" s="24"/>
      <c r="AH827" s="24"/>
      <c r="AI827" s="24"/>
      <c r="AJ827" s="24"/>
      <c r="AK827" s="24"/>
      <c r="AL827" s="24"/>
      <c r="AM827" s="24"/>
    </row>
    <row r="828" spans="3:39" ht="13.5" customHeight="1">
      <c r="C828" s="95"/>
      <c r="D828" s="25"/>
      <c r="E828" s="25"/>
      <c r="F828" s="25"/>
      <c r="G828" s="50"/>
      <c r="H828" s="86"/>
      <c r="I828" s="50"/>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24"/>
      <c r="AH828" s="24"/>
      <c r="AI828" s="24"/>
      <c r="AJ828" s="24"/>
      <c r="AK828" s="24"/>
      <c r="AL828" s="24"/>
      <c r="AM828" s="24"/>
    </row>
    <row r="829" spans="3:39" ht="13.5" customHeight="1">
      <c r="C829" s="95"/>
      <c r="D829" s="25"/>
      <c r="E829" s="25"/>
      <c r="F829" s="25"/>
      <c r="G829" s="50"/>
      <c r="H829" s="86"/>
      <c r="I829" s="50"/>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24"/>
      <c r="AH829" s="24"/>
      <c r="AI829" s="24"/>
      <c r="AJ829" s="24"/>
      <c r="AK829" s="24"/>
      <c r="AL829" s="24"/>
      <c r="AM829" s="24"/>
    </row>
    <row r="830" spans="3:39" ht="13.5" customHeight="1">
      <c r="C830" s="95"/>
      <c r="D830" s="25"/>
      <c r="E830" s="25"/>
      <c r="F830" s="25"/>
      <c r="G830" s="50"/>
      <c r="H830" s="86"/>
      <c r="I830" s="50"/>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c r="AL830" s="24"/>
      <c r="AM830" s="24"/>
    </row>
    <row r="831" spans="3:39" ht="13.5" customHeight="1">
      <c r="C831" s="95"/>
      <c r="D831" s="25"/>
      <c r="E831" s="25"/>
      <c r="F831" s="25"/>
      <c r="G831" s="50"/>
      <c r="H831" s="86"/>
      <c r="I831" s="50"/>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c r="AH831" s="24"/>
      <c r="AI831" s="24"/>
      <c r="AJ831" s="24"/>
      <c r="AK831" s="24"/>
      <c r="AL831" s="24"/>
      <c r="AM831" s="24"/>
    </row>
    <row r="832" spans="3:39" ht="13.5" customHeight="1">
      <c r="C832" s="95"/>
      <c r="D832" s="25"/>
      <c r="E832" s="25"/>
      <c r="F832" s="25"/>
      <c r="G832" s="50"/>
      <c r="H832" s="86"/>
      <c r="I832" s="50"/>
      <c r="J832" s="24"/>
      <c r="K832" s="24"/>
      <c r="L832" s="24"/>
      <c r="M832" s="24"/>
      <c r="N832" s="24"/>
      <c r="O832" s="24"/>
      <c r="P832" s="24"/>
      <c r="Q832" s="24"/>
      <c r="R832" s="24"/>
      <c r="S832" s="24"/>
      <c r="T832" s="24"/>
      <c r="U832" s="24"/>
      <c r="V832" s="24"/>
      <c r="W832" s="24"/>
      <c r="X832" s="24"/>
      <c r="Y832" s="24"/>
      <c r="Z832" s="24"/>
      <c r="AA832" s="24"/>
      <c r="AB832" s="24"/>
      <c r="AC832" s="24"/>
      <c r="AD832" s="24"/>
      <c r="AE832" s="24"/>
      <c r="AF832" s="24"/>
      <c r="AG832" s="24"/>
      <c r="AH832" s="24"/>
      <c r="AI832" s="24"/>
      <c r="AJ832" s="24"/>
      <c r="AK832" s="24"/>
      <c r="AL832" s="24"/>
      <c r="AM832" s="24"/>
    </row>
    <row r="833" spans="3:39" ht="13.5" customHeight="1">
      <c r="C833" s="95"/>
      <c r="D833" s="25"/>
      <c r="E833" s="25"/>
      <c r="F833" s="25"/>
      <c r="G833" s="50"/>
      <c r="H833" s="86"/>
      <c r="I833" s="50"/>
      <c r="J833" s="24"/>
      <c r="K833" s="24"/>
      <c r="L833" s="24"/>
      <c r="M833" s="24"/>
      <c r="N833" s="24"/>
      <c r="O833" s="24"/>
      <c r="P833" s="24"/>
      <c r="Q833" s="24"/>
      <c r="R833" s="24"/>
      <c r="S833" s="24"/>
      <c r="T833" s="24"/>
      <c r="U833" s="24"/>
      <c r="V833" s="24"/>
      <c r="W833" s="24"/>
      <c r="X833" s="24"/>
      <c r="Y833" s="24"/>
      <c r="Z833" s="24"/>
      <c r="AA833" s="24"/>
      <c r="AB833" s="24"/>
      <c r="AC833" s="24"/>
      <c r="AD833" s="24"/>
      <c r="AE833" s="24"/>
      <c r="AF833" s="24"/>
      <c r="AG833" s="24"/>
      <c r="AH833" s="24"/>
      <c r="AI833" s="24"/>
      <c r="AJ833" s="24"/>
      <c r="AK833" s="24"/>
      <c r="AL833" s="24"/>
      <c r="AM833" s="24"/>
    </row>
    <row r="834" spans="3:39" ht="13.5" customHeight="1">
      <c r="C834" s="95"/>
      <c r="D834" s="25"/>
      <c r="E834" s="25"/>
      <c r="F834" s="25"/>
      <c r="G834" s="50"/>
      <c r="H834" s="86"/>
      <c r="I834" s="50"/>
      <c r="J834" s="24"/>
      <c r="K834" s="24"/>
      <c r="L834" s="24"/>
      <c r="M834" s="24"/>
      <c r="N834" s="24"/>
      <c r="O834" s="24"/>
      <c r="P834" s="24"/>
      <c r="Q834" s="24"/>
      <c r="R834" s="24"/>
      <c r="S834" s="24"/>
      <c r="T834" s="24"/>
      <c r="U834" s="24"/>
      <c r="V834" s="24"/>
      <c r="W834" s="24"/>
      <c r="X834" s="24"/>
      <c r="Y834" s="24"/>
      <c r="Z834" s="24"/>
      <c r="AA834" s="24"/>
      <c r="AB834" s="24"/>
      <c r="AC834" s="24"/>
      <c r="AD834" s="24"/>
      <c r="AE834" s="24"/>
      <c r="AF834" s="24"/>
      <c r="AG834" s="24"/>
      <c r="AH834" s="24"/>
      <c r="AI834" s="24"/>
      <c r="AJ834" s="24"/>
      <c r="AK834" s="24"/>
      <c r="AL834" s="24"/>
      <c r="AM834" s="24"/>
    </row>
    <row r="835" spans="3:39" ht="13.5" customHeight="1">
      <c r="C835" s="95"/>
      <c r="D835" s="25"/>
      <c r="E835" s="25"/>
      <c r="F835" s="25"/>
      <c r="G835" s="50"/>
      <c r="H835" s="86"/>
      <c r="I835" s="50"/>
      <c r="J835" s="24"/>
      <c r="K835" s="24"/>
      <c r="L835" s="24"/>
      <c r="M835" s="24"/>
      <c r="N835" s="24"/>
      <c r="O835" s="24"/>
      <c r="P835" s="24"/>
      <c r="Q835" s="24"/>
      <c r="R835" s="24"/>
      <c r="S835" s="24"/>
      <c r="T835" s="24"/>
      <c r="U835" s="24"/>
      <c r="V835" s="24"/>
      <c r="W835" s="24"/>
      <c r="X835" s="24"/>
      <c r="Y835" s="24"/>
      <c r="Z835" s="24"/>
      <c r="AA835" s="24"/>
      <c r="AB835" s="24"/>
      <c r="AC835" s="24"/>
      <c r="AD835" s="24"/>
      <c r="AE835" s="24"/>
      <c r="AF835" s="24"/>
      <c r="AG835" s="24"/>
      <c r="AH835" s="24"/>
      <c r="AI835" s="24"/>
      <c r="AJ835" s="24"/>
      <c r="AK835" s="24"/>
      <c r="AL835" s="24"/>
      <c r="AM835" s="24"/>
    </row>
    <row r="836" spans="3:39" ht="13.5" customHeight="1">
      <c r="C836" s="95"/>
      <c r="D836" s="25"/>
      <c r="E836" s="25"/>
      <c r="F836" s="25"/>
      <c r="G836" s="50"/>
      <c r="H836" s="86"/>
      <c r="I836" s="50"/>
      <c r="J836" s="24"/>
      <c r="K836" s="24"/>
      <c r="L836" s="24"/>
      <c r="M836" s="24"/>
      <c r="N836" s="24"/>
      <c r="O836" s="24"/>
      <c r="P836" s="24"/>
      <c r="Q836" s="24"/>
      <c r="R836" s="24"/>
      <c r="S836" s="24"/>
      <c r="T836" s="24"/>
      <c r="U836" s="24"/>
      <c r="V836" s="24"/>
      <c r="W836" s="24"/>
      <c r="X836" s="24"/>
      <c r="Y836" s="24"/>
      <c r="Z836" s="24"/>
      <c r="AA836" s="24"/>
      <c r="AB836" s="24"/>
      <c r="AC836" s="24"/>
      <c r="AD836" s="24"/>
      <c r="AE836" s="24"/>
      <c r="AF836" s="24"/>
      <c r="AG836" s="24"/>
      <c r="AH836" s="24"/>
      <c r="AI836" s="24"/>
      <c r="AJ836" s="24"/>
      <c r="AK836" s="24"/>
      <c r="AL836" s="24"/>
      <c r="AM836" s="24"/>
    </row>
    <row r="837" spans="3:39" ht="13.5" customHeight="1">
      <c r="C837" s="95"/>
      <c r="D837" s="25"/>
      <c r="E837" s="25"/>
      <c r="F837" s="25"/>
      <c r="G837" s="50"/>
      <c r="H837" s="86"/>
      <c r="I837" s="50"/>
      <c r="J837" s="24"/>
      <c r="K837" s="24"/>
      <c r="L837" s="24"/>
      <c r="M837" s="24"/>
      <c r="N837" s="24"/>
      <c r="O837" s="24"/>
      <c r="P837" s="24"/>
      <c r="Q837" s="24"/>
      <c r="R837" s="24"/>
      <c r="S837" s="24"/>
      <c r="T837" s="24"/>
      <c r="U837" s="24"/>
      <c r="V837" s="24"/>
      <c r="W837" s="24"/>
      <c r="X837" s="24"/>
      <c r="Y837" s="24"/>
      <c r="Z837" s="24"/>
      <c r="AA837" s="24"/>
      <c r="AB837" s="24"/>
      <c r="AC837" s="24"/>
      <c r="AD837" s="24"/>
      <c r="AE837" s="24"/>
      <c r="AF837" s="24"/>
      <c r="AG837" s="24"/>
      <c r="AH837" s="24"/>
      <c r="AI837" s="24"/>
      <c r="AJ837" s="24"/>
      <c r="AK837" s="24"/>
      <c r="AL837" s="24"/>
      <c r="AM837" s="24"/>
    </row>
    <row r="838" spans="3:39" ht="13.5" customHeight="1">
      <c r="C838" s="95"/>
      <c r="D838" s="25"/>
      <c r="E838" s="25"/>
      <c r="F838" s="25"/>
      <c r="G838" s="50"/>
      <c r="H838" s="86"/>
      <c r="I838" s="50"/>
      <c r="J838" s="24"/>
      <c r="K838" s="24"/>
      <c r="L838" s="24"/>
      <c r="M838" s="24"/>
      <c r="N838" s="24"/>
      <c r="O838" s="24"/>
      <c r="P838" s="24"/>
      <c r="Q838" s="24"/>
      <c r="R838" s="24"/>
      <c r="S838" s="24"/>
      <c r="T838" s="24"/>
      <c r="U838" s="24"/>
      <c r="V838" s="24"/>
      <c r="W838" s="24"/>
      <c r="X838" s="24"/>
      <c r="Y838" s="24"/>
      <c r="Z838" s="24"/>
      <c r="AA838" s="24"/>
      <c r="AB838" s="24"/>
      <c r="AC838" s="24"/>
      <c r="AD838" s="24"/>
      <c r="AE838" s="24"/>
      <c r="AF838" s="24"/>
      <c r="AG838" s="24"/>
      <c r="AH838" s="24"/>
      <c r="AI838" s="24"/>
      <c r="AJ838" s="24"/>
      <c r="AK838" s="24"/>
      <c r="AL838" s="24"/>
      <c r="AM838" s="24"/>
    </row>
    <row r="839" spans="3:39" ht="13.5" customHeight="1">
      <c r="C839" s="95"/>
      <c r="D839" s="25"/>
      <c r="E839" s="25"/>
      <c r="F839" s="25"/>
      <c r="G839" s="50"/>
      <c r="H839" s="86"/>
      <c r="I839" s="50"/>
      <c r="J839" s="24"/>
      <c r="K839" s="24"/>
      <c r="L839" s="24"/>
      <c r="M839" s="24"/>
      <c r="N839" s="24"/>
      <c r="O839" s="24"/>
      <c r="P839" s="24"/>
      <c r="Q839" s="24"/>
      <c r="R839" s="24"/>
      <c r="S839" s="24"/>
      <c r="T839" s="24"/>
      <c r="U839" s="24"/>
      <c r="V839" s="24"/>
      <c r="W839" s="24"/>
      <c r="X839" s="24"/>
      <c r="Y839" s="24"/>
      <c r="Z839" s="24"/>
      <c r="AA839" s="24"/>
      <c r="AB839" s="24"/>
      <c r="AC839" s="24"/>
      <c r="AD839" s="24"/>
      <c r="AE839" s="24"/>
      <c r="AF839" s="24"/>
      <c r="AG839" s="24"/>
      <c r="AH839" s="24"/>
      <c r="AI839" s="24"/>
      <c r="AJ839" s="24"/>
      <c r="AK839" s="24"/>
      <c r="AL839" s="24"/>
      <c r="AM839" s="24"/>
    </row>
    <row r="840" spans="3:39" ht="13.5" customHeight="1">
      <c r="C840" s="95"/>
      <c r="D840" s="25"/>
      <c r="E840" s="25"/>
      <c r="F840" s="25"/>
      <c r="G840" s="50"/>
      <c r="H840" s="86"/>
      <c r="I840" s="50"/>
      <c r="J840" s="24"/>
      <c r="K840" s="24"/>
      <c r="L840" s="24"/>
      <c r="M840" s="24"/>
      <c r="N840" s="24"/>
      <c r="O840" s="24"/>
      <c r="P840" s="24"/>
      <c r="Q840" s="24"/>
      <c r="R840" s="24"/>
      <c r="S840" s="24"/>
      <c r="T840" s="24"/>
      <c r="U840" s="24"/>
      <c r="V840" s="24"/>
      <c r="W840" s="24"/>
      <c r="X840" s="24"/>
      <c r="Y840" s="24"/>
      <c r="Z840" s="24"/>
      <c r="AA840" s="24"/>
      <c r="AB840" s="24"/>
      <c r="AC840" s="24"/>
      <c r="AD840" s="24"/>
      <c r="AE840" s="24"/>
      <c r="AF840" s="24"/>
      <c r="AG840" s="24"/>
      <c r="AH840" s="24"/>
      <c r="AI840" s="24"/>
      <c r="AJ840" s="24"/>
      <c r="AK840" s="24"/>
      <c r="AL840" s="24"/>
      <c r="AM840" s="24"/>
    </row>
    <row r="841" spans="3:39" ht="13.5" customHeight="1">
      <c r="C841" s="95"/>
      <c r="D841" s="25"/>
      <c r="E841" s="25"/>
      <c r="F841" s="25"/>
      <c r="G841" s="50"/>
      <c r="H841" s="86"/>
      <c r="I841" s="50"/>
      <c r="J841" s="24"/>
      <c r="K841" s="24"/>
      <c r="L841" s="24"/>
      <c r="M841" s="24"/>
      <c r="N841" s="24"/>
      <c r="O841" s="24"/>
      <c r="P841" s="24"/>
      <c r="Q841" s="24"/>
      <c r="R841" s="24"/>
      <c r="S841" s="24"/>
      <c r="T841" s="24"/>
      <c r="U841" s="24"/>
      <c r="V841" s="24"/>
      <c r="W841" s="24"/>
      <c r="X841" s="24"/>
      <c r="Y841" s="24"/>
      <c r="Z841" s="24"/>
      <c r="AA841" s="24"/>
      <c r="AB841" s="24"/>
      <c r="AC841" s="24"/>
      <c r="AD841" s="24"/>
      <c r="AE841" s="24"/>
      <c r="AF841" s="24"/>
      <c r="AG841" s="24"/>
      <c r="AH841" s="24"/>
      <c r="AI841" s="24"/>
      <c r="AJ841" s="24"/>
      <c r="AK841" s="24"/>
      <c r="AL841" s="24"/>
      <c r="AM841" s="24"/>
    </row>
    <row r="842" spans="3:39" ht="13.5" customHeight="1">
      <c r="C842" s="95"/>
      <c r="D842" s="25"/>
      <c r="E842" s="25"/>
      <c r="F842" s="25"/>
      <c r="G842" s="50"/>
      <c r="H842" s="86"/>
      <c r="I842" s="50"/>
      <c r="J842" s="24"/>
      <c r="K842" s="24"/>
      <c r="L842" s="24"/>
      <c r="M842" s="24"/>
      <c r="N842" s="24"/>
      <c r="O842" s="24"/>
      <c r="P842" s="24"/>
      <c r="Q842" s="24"/>
      <c r="R842" s="24"/>
      <c r="S842" s="24"/>
      <c r="T842" s="24"/>
      <c r="U842" s="24"/>
      <c r="V842" s="24"/>
      <c r="W842" s="24"/>
      <c r="X842" s="24"/>
      <c r="Y842" s="24"/>
      <c r="Z842" s="24"/>
      <c r="AA842" s="24"/>
      <c r="AB842" s="24"/>
      <c r="AC842" s="24"/>
      <c r="AD842" s="24"/>
      <c r="AE842" s="24"/>
      <c r="AF842" s="24"/>
      <c r="AG842" s="24"/>
      <c r="AH842" s="24"/>
      <c r="AI842" s="24"/>
      <c r="AJ842" s="24"/>
      <c r="AK842" s="24"/>
      <c r="AL842" s="24"/>
      <c r="AM842" s="24"/>
    </row>
    <row r="843" spans="3:39" ht="13.5" customHeight="1">
      <c r="C843" s="95"/>
      <c r="D843" s="25"/>
      <c r="E843" s="25"/>
      <c r="F843" s="25"/>
      <c r="G843" s="50"/>
      <c r="H843" s="86"/>
      <c r="I843" s="50"/>
      <c r="J843" s="24"/>
      <c r="K843" s="24"/>
      <c r="L843" s="24"/>
      <c r="M843" s="24"/>
      <c r="N843" s="24"/>
      <c r="O843" s="24"/>
      <c r="P843" s="24"/>
      <c r="Q843" s="24"/>
      <c r="R843" s="24"/>
      <c r="S843" s="24"/>
      <c r="T843" s="24"/>
      <c r="U843" s="24"/>
      <c r="V843" s="24"/>
      <c r="W843" s="24"/>
      <c r="X843" s="24"/>
      <c r="Y843" s="24"/>
      <c r="Z843" s="24"/>
      <c r="AA843" s="24"/>
      <c r="AB843" s="24"/>
      <c r="AC843" s="24"/>
      <c r="AD843" s="24"/>
      <c r="AE843" s="24"/>
      <c r="AF843" s="24"/>
      <c r="AG843" s="24"/>
      <c r="AH843" s="24"/>
      <c r="AI843" s="24"/>
      <c r="AJ843" s="24"/>
      <c r="AK843" s="24"/>
      <c r="AL843" s="24"/>
      <c r="AM843" s="24"/>
    </row>
    <row r="844" spans="3:39" ht="13.5" customHeight="1">
      <c r="C844" s="95"/>
      <c r="D844" s="25"/>
      <c r="E844" s="25"/>
      <c r="F844" s="25"/>
      <c r="G844" s="50"/>
      <c r="H844" s="86"/>
      <c r="I844" s="50"/>
      <c r="J844" s="24"/>
      <c r="K844" s="24"/>
      <c r="L844" s="24"/>
      <c r="M844" s="24"/>
      <c r="N844" s="24"/>
      <c r="O844" s="24"/>
      <c r="P844" s="24"/>
      <c r="Q844" s="24"/>
      <c r="R844" s="24"/>
      <c r="S844" s="24"/>
      <c r="T844" s="24"/>
      <c r="U844" s="24"/>
      <c r="V844" s="24"/>
      <c r="W844" s="24"/>
      <c r="X844" s="24"/>
      <c r="Y844" s="24"/>
      <c r="Z844" s="24"/>
      <c r="AA844" s="24"/>
      <c r="AB844" s="24"/>
      <c r="AC844" s="24"/>
      <c r="AD844" s="24"/>
      <c r="AE844" s="24"/>
      <c r="AF844" s="24"/>
      <c r="AG844" s="24"/>
      <c r="AH844" s="24"/>
      <c r="AI844" s="24"/>
      <c r="AJ844" s="24"/>
      <c r="AK844" s="24"/>
      <c r="AL844" s="24"/>
      <c r="AM844" s="24"/>
    </row>
    <row r="845" spans="3:39" ht="13.5" customHeight="1">
      <c r="C845" s="95"/>
      <c r="D845" s="25"/>
      <c r="E845" s="25"/>
      <c r="F845" s="25"/>
      <c r="G845" s="50"/>
      <c r="H845" s="86"/>
      <c r="I845" s="50"/>
      <c r="J845" s="24"/>
      <c r="K845" s="24"/>
      <c r="L845" s="24"/>
      <c r="M845" s="24"/>
      <c r="N845" s="24"/>
      <c r="O845" s="24"/>
      <c r="P845" s="24"/>
      <c r="Q845" s="24"/>
      <c r="R845" s="24"/>
      <c r="S845" s="24"/>
      <c r="T845" s="24"/>
      <c r="U845" s="24"/>
      <c r="V845" s="24"/>
      <c r="W845" s="24"/>
      <c r="X845" s="24"/>
      <c r="Y845" s="24"/>
      <c r="Z845" s="24"/>
      <c r="AA845" s="24"/>
      <c r="AB845" s="24"/>
      <c r="AC845" s="24"/>
      <c r="AD845" s="24"/>
      <c r="AE845" s="24"/>
      <c r="AF845" s="24"/>
      <c r="AG845" s="24"/>
      <c r="AH845" s="24"/>
      <c r="AI845" s="24"/>
      <c r="AJ845" s="24"/>
      <c r="AK845" s="24"/>
      <c r="AL845" s="24"/>
      <c r="AM845" s="24"/>
    </row>
    <row r="846" spans="3:39" ht="13.5" customHeight="1">
      <c r="C846" s="95"/>
      <c r="D846" s="25"/>
      <c r="E846" s="25"/>
      <c r="F846" s="25"/>
      <c r="G846" s="50"/>
      <c r="H846" s="86"/>
      <c r="I846" s="50"/>
      <c r="J846" s="24"/>
      <c r="K846" s="24"/>
      <c r="L846" s="24"/>
      <c r="M846" s="24"/>
      <c r="N846" s="24"/>
      <c r="O846" s="24"/>
      <c r="P846" s="24"/>
      <c r="Q846" s="24"/>
      <c r="R846" s="24"/>
      <c r="S846" s="24"/>
      <c r="T846" s="24"/>
      <c r="U846" s="24"/>
      <c r="V846" s="24"/>
      <c r="W846" s="24"/>
      <c r="X846" s="24"/>
      <c r="Y846" s="24"/>
      <c r="Z846" s="24"/>
      <c r="AA846" s="24"/>
      <c r="AB846" s="24"/>
      <c r="AC846" s="24"/>
      <c r="AD846" s="24"/>
      <c r="AE846" s="24"/>
      <c r="AF846" s="24"/>
      <c r="AG846" s="24"/>
      <c r="AH846" s="24"/>
      <c r="AI846" s="24"/>
      <c r="AJ846" s="24"/>
      <c r="AK846" s="24"/>
      <c r="AL846" s="24"/>
      <c r="AM846" s="24"/>
    </row>
    <row r="847" spans="3:39" ht="13.5" customHeight="1">
      <c r="C847" s="95"/>
      <c r="D847" s="25"/>
      <c r="E847" s="25"/>
      <c r="F847" s="25"/>
      <c r="G847" s="50"/>
      <c r="H847" s="86"/>
      <c r="I847" s="50"/>
      <c r="J847" s="24"/>
      <c r="K847" s="24"/>
      <c r="L847" s="24"/>
      <c r="M847" s="24"/>
      <c r="N847" s="24"/>
      <c r="O847" s="24"/>
      <c r="P847" s="24"/>
      <c r="Q847" s="24"/>
      <c r="R847" s="24"/>
      <c r="S847" s="24"/>
      <c r="T847" s="24"/>
      <c r="U847" s="24"/>
      <c r="V847" s="24"/>
      <c r="W847" s="24"/>
      <c r="X847" s="24"/>
      <c r="Y847" s="24"/>
      <c r="Z847" s="24"/>
      <c r="AA847" s="24"/>
      <c r="AB847" s="24"/>
      <c r="AC847" s="24"/>
      <c r="AD847" s="24"/>
      <c r="AE847" s="24"/>
      <c r="AF847" s="24"/>
      <c r="AG847" s="24"/>
      <c r="AH847" s="24"/>
      <c r="AI847" s="24"/>
      <c r="AJ847" s="24"/>
      <c r="AK847" s="24"/>
      <c r="AL847" s="24"/>
      <c r="AM847" s="24"/>
    </row>
    <row r="848" spans="3:39" ht="13.5" customHeight="1">
      <c r="C848" s="95"/>
      <c r="D848" s="25"/>
      <c r="E848" s="25"/>
      <c r="F848" s="25"/>
      <c r="G848" s="50"/>
      <c r="H848" s="86"/>
      <c r="I848" s="50"/>
      <c r="J848" s="24"/>
      <c r="K848" s="24"/>
      <c r="L848" s="24"/>
      <c r="M848" s="24"/>
      <c r="N848" s="24"/>
      <c r="O848" s="24"/>
      <c r="P848" s="24"/>
      <c r="Q848" s="24"/>
      <c r="R848" s="24"/>
      <c r="S848" s="24"/>
      <c r="T848" s="24"/>
      <c r="U848" s="24"/>
      <c r="V848" s="24"/>
      <c r="W848" s="24"/>
      <c r="X848" s="24"/>
      <c r="Y848" s="24"/>
      <c r="Z848" s="24"/>
      <c r="AA848" s="24"/>
      <c r="AB848" s="24"/>
      <c r="AC848" s="24"/>
      <c r="AD848" s="24"/>
      <c r="AE848" s="24"/>
      <c r="AF848" s="24"/>
      <c r="AG848" s="24"/>
      <c r="AH848" s="24"/>
      <c r="AI848" s="24"/>
      <c r="AJ848" s="24"/>
      <c r="AK848" s="24"/>
      <c r="AL848" s="24"/>
      <c r="AM848" s="24"/>
    </row>
    <row r="849" spans="3:39" ht="13.5" customHeight="1">
      <c r="C849" s="95"/>
      <c r="D849" s="25"/>
      <c r="E849" s="25"/>
      <c r="F849" s="25"/>
      <c r="G849" s="50"/>
      <c r="H849" s="86"/>
      <c r="I849" s="50"/>
      <c r="J849" s="24"/>
      <c r="K849" s="24"/>
      <c r="L849" s="24"/>
      <c r="M849" s="24"/>
      <c r="N849" s="24"/>
      <c r="O849" s="24"/>
      <c r="P849" s="24"/>
      <c r="Q849" s="24"/>
      <c r="R849" s="24"/>
      <c r="S849" s="24"/>
      <c r="T849" s="24"/>
      <c r="U849" s="24"/>
      <c r="V849" s="24"/>
      <c r="W849" s="24"/>
      <c r="X849" s="24"/>
      <c r="Y849" s="24"/>
      <c r="Z849" s="24"/>
      <c r="AA849" s="24"/>
      <c r="AB849" s="24"/>
      <c r="AC849" s="24"/>
      <c r="AD849" s="24"/>
      <c r="AE849" s="24"/>
      <c r="AF849" s="24"/>
      <c r="AG849" s="24"/>
      <c r="AH849" s="24"/>
      <c r="AI849" s="24"/>
      <c r="AJ849" s="24"/>
      <c r="AK849" s="24"/>
      <c r="AL849" s="24"/>
      <c r="AM849" s="24"/>
    </row>
    <row r="850" spans="3:39" ht="13.5" customHeight="1">
      <c r="C850" s="95"/>
      <c r="D850" s="25"/>
      <c r="E850" s="25"/>
      <c r="F850" s="25"/>
      <c r="G850" s="50"/>
      <c r="H850" s="86"/>
      <c r="I850" s="50"/>
      <c r="J850" s="24"/>
      <c r="K850" s="24"/>
      <c r="L850" s="24"/>
      <c r="M850" s="24"/>
      <c r="N850" s="24"/>
      <c r="O850" s="24"/>
      <c r="P850" s="24"/>
      <c r="Q850" s="24"/>
      <c r="R850" s="24"/>
      <c r="S850" s="24"/>
      <c r="T850" s="24"/>
      <c r="U850" s="24"/>
      <c r="V850" s="24"/>
      <c r="W850" s="24"/>
      <c r="X850" s="24"/>
      <c r="Y850" s="24"/>
      <c r="Z850" s="24"/>
      <c r="AA850" s="24"/>
      <c r="AB850" s="24"/>
      <c r="AC850" s="24"/>
      <c r="AD850" s="24"/>
      <c r="AE850" s="24"/>
      <c r="AF850" s="24"/>
      <c r="AG850" s="24"/>
      <c r="AH850" s="24"/>
      <c r="AI850" s="24"/>
      <c r="AJ850" s="24"/>
      <c r="AK850" s="24"/>
      <c r="AL850" s="24"/>
      <c r="AM850" s="24"/>
    </row>
    <row r="851" spans="3:39" ht="13.5" customHeight="1">
      <c r="C851" s="95"/>
      <c r="D851" s="25"/>
      <c r="E851" s="25"/>
      <c r="F851" s="25"/>
      <c r="G851" s="50"/>
      <c r="H851" s="86"/>
      <c r="I851" s="50"/>
      <c r="J851" s="24"/>
      <c r="K851" s="24"/>
      <c r="L851" s="24"/>
      <c r="M851" s="24"/>
      <c r="N851" s="24"/>
      <c r="O851" s="24"/>
      <c r="P851" s="24"/>
      <c r="Q851" s="24"/>
      <c r="R851" s="24"/>
      <c r="S851" s="24"/>
      <c r="T851" s="24"/>
      <c r="U851" s="24"/>
      <c r="V851" s="24"/>
      <c r="W851" s="24"/>
      <c r="X851" s="24"/>
      <c r="Y851" s="24"/>
      <c r="Z851" s="24"/>
      <c r="AA851" s="24"/>
      <c r="AB851" s="24"/>
      <c r="AC851" s="24"/>
      <c r="AD851" s="24"/>
      <c r="AE851" s="24"/>
      <c r="AF851" s="24"/>
      <c r="AG851" s="24"/>
      <c r="AH851" s="24"/>
      <c r="AI851" s="24"/>
      <c r="AJ851" s="24"/>
      <c r="AK851" s="24"/>
      <c r="AL851" s="24"/>
      <c r="AM851" s="24"/>
    </row>
    <row r="852" spans="3:39" ht="13.5" customHeight="1">
      <c r="C852" s="95"/>
      <c r="D852" s="25"/>
      <c r="E852" s="25"/>
      <c r="F852" s="25"/>
      <c r="G852" s="50"/>
      <c r="H852" s="86"/>
      <c r="I852" s="50"/>
      <c r="J852" s="24"/>
      <c r="K852" s="24"/>
      <c r="L852" s="24"/>
      <c r="M852" s="24"/>
      <c r="N852" s="24"/>
      <c r="O852" s="24"/>
      <c r="P852" s="24"/>
      <c r="Q852" s="24"/>
      <c r="R852" s="24"/>
      <c r="S852" s="24"/>
      <c r="T852" s="24"/>
      <c r="U852" s="24"/>
      <c r="V852" s="24"/>
      <c r="W852" s="24"/>
      <c r="X852" s="24"/>
      <c r="Y852" s="24"/>
      <c r="Z852" s="24"/>
      <c r="AA852" s="24"/>
      <c r="AB852" s="24"/>
      <c r="AC852" s="24"/>
      <c r="AD852" s="24"/>
      <c r="AE852" s="24"/>
      <c r="AF852" s="24"/>
      <c r="AG852" s="24"/>
      <c r="AH852" s="24"/>
      <c r="AI852" s="24"/>
      <c r="AJ852" s="24"/>
      <c r="AK852" s="24"/>
      <c r="AL852" s="24"/>
      <c r="AM852" s="24"/>
    </row>
    <row r="853" spans="3:39" ht="13.5" customHeight="1">
      <c r="C853" s="95"/>
      <c r="D853" s="25"/>
      <c r="E853" s="25"/>
      <c r="F853" s="25"/>
      <c r="G853" s="50"/>
      <c r="H853" s="86"/>
      <c r="I853" s="50"/>
      <c r="J853" s="24"/>
      <c r="K853" s="24"/>
      <c r="L853" s="24"/>
      <c r="M853" s="24"/>
      <c r="N853" s="24"/>
      <c r="O853" s="24"/>
      <c r="P853" s="24"/>
      <c r="Q853" s="24"/>
      <c r="R853" s="24"/>
      <c r="S853" s="24"/>
      <c r="T853" s="24"/>
      <c r="U853" s="24"/>
      <c r="V853" s="24"/>
      <c r="W853" s="24"/>
      <c r="X853" s="24"/>
      <c r="Y853" s="24"/>
      <c r="Z853" s="24"/>
      <c r="AA853" s="24"/>
      <c r="AB853" s="24"/>
      <c r="AC853" s="24"/>
      <c r="AD853" s="24"/>
      <c r="AE853" s="24"/>
      <c r="AF853" s="24"/>
      <c r="AG853" s="24"/>
      <c r="AH853" s="24"/>
      <c r="AI853" s="24"/>
      <c r="AJ853" s="24"/>
      <c r="AK853" s="24"/>
      <c r="AL853" s="24"/>
      <c r="AM853" s="24"/>
    </row>
    <row r="854" spans="3:39" ht="13.5" customHeight="1">
      <c r="C854" s="95"/>
      <c r="D854" s="25"/>
      <c r="E854" s="25"/>
      <c r="F854" s="25"/>
      <c r="G854" s="50"/>
      <c r="H854" s="86"/>
      <c r="I854" s="50"/>
      <c r="J854" s="24"/>
      <c r="K854" s="24"/>
      <c r="L854" s="24"/>
      <c r="M854" s="24"/>
      <c r="N854" s="24"/>
      <c r="O854" s="24"/>
      <c r="P854" s="24"/>
      <c r="Q854" s="24"/>
      <c r="R854" s="24"/>
      <c r="S854" s="24"/>
      <c r="T854" s="24"/>
      <c r="U854" s="24"/>
      <c r="V854" s="24"/>
      <c r="W854" s="24"/>
      <c r="X854" s="24"/>
      <c r="Y854" s="24"/>
      <c r="Z854" s="24"/>
      <c r="AA854" s="24"/>
      <c r="AB854" s="24"/>
      <c r="AC854" s="24"/>
      <c r="AD854" s="24"/>
      <c r="AE854" s="24"/>
      <c r="AF854" s="24"/>
      <c r="AG854" s="24"/>
      <c r="AH854" s="24"/>
      <c r="AI854" s="24"/>
      <c r="AJ854" s="24"/>
      <c r="AK854" s="24"/>
      <c r="AL854" s="24"/>
      <c r="AM854" s="24"/>
    </row>
    <row r="855" spans="3:39" ht="13.5" customHeight="1">
      <c r="C855" s="95"/>
      <c r="D855" s="25"/>
      <c r="E855" s="25"/>
      <c r="F855" s="25"/>
      <c r="G855" s="50"/>
      <c r="H855" s="86"/>
      <c r="I855" s="50"/>
      <c r="J855" s="24"/>
      <c r="K855" s="24"/>
      <c r="L855" s="24"/>
      <c r="M855" s="24"/>
      <c r="N855" s="24"/>
      <c r="O855" s="24"/>
      <c r="P855" s="24"/>
      <c r="Q855" s="24"/>
      <c r="R855" s="24"/>
      <c r="S855" s="24"/>
      <c r="T855" s="24"/>
      <c r="U855" s="24"/>
      <c r="V855" s="24"/>
      <c r="W855" s="24"/>
      <c r="X855" s="24"/>
      <c r="Y855" s="24"/>
      <c r="Z855" s="24"/>
      <c r="AA855" s="24"/>
      <c r="AB855" s="24"/>
      <c r="AC855" s="24"/>
      <c r="AD855" s="24"/>
      <c r="AE855" s="24"/>
      <c r="AF855" s="24"/>
      <c r="AG855" s="24"/>
      <c r="AH855" s="24"/>
      <c r="AI855" s="24"/>
      <c r="AJ855" s="24"/>
      <c r="AK855" s="24"/>
      <c r="AL855" s="24"/>
      <c r="AM855" s="24"/>
    </row>
    <row r="856" spans="3:39" ht="13.5" customHeight="1">
      <c r="C856" s="95"/>
      <c r="D856" s="25"/>
      <c r="E856" s="25"/>
      <c r="F856" s="25"/>
      <c r="G856" s="50"/>
      <c r="H856" s="86"/>
      <c r="I856" s="50"/>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24"/>
      <c r="AH856" s="24"/>
      <c r="AI856" s="24"/>
      <c r="AJ856" s="24"/>
      <c r="AK856" s="24"/>
      <c r="AL856" s="24"/>
      <c r="AM856" s="24"/>
    </row>
    <row r="857" spans="3:39" ht="13.5" customHeight="1">
      <c r="C857" s="95"/>
      <c r="D857" s="25"/>
      <c r="E857" s="25"/>
      <c r="F857" s="25"/>
      <c r="G857" s="50"/>
      <c r="H857" s="86"/>
      <c r="I857" s="50"/>
      <c r="J857" s="24"/>
      <c r="K857" s="24"/>
      <c r="L857" s="24"/>
      <c r="M857" s="24"/>
      <c r="N857" s="24"/>
      <c r="O857" s="24"/>
      <c r="P857" s="24"/>
      <c r="Q857" s="24"/>
      <c r="R857" s="24"/>
      <c r="S857" s="24"/>
      <c r="T857" s="24"/>
      <c r="U857" s="24"/>
      <c r="V857" s="24"/>
      <c r="W857" s="24"/>
      <c r="X857" s="24"/>
      <c r="Y857" s="24"/>
      <c r="Z857" s="24"/>
      <c r="AA857" s="24"/>
      <c r="AB857" s="24"/>
      <c r="AC857" s="24"/>
      <c r="AD857" s="24"/>
      <c r="AE857" s="24"/>
      <c r="AF857" s="24"/>
      <c r="AG857" s="24"/>
      <c r="AH857" s="24"/>
      <c r="AI857" s="24"/>
      <c r="AJ857" s="24"/>
      <c r="AK857" s="24"/>
      <c r="AL857" s="24"/>
      <c r="AM857" s="24"/>
    </row>
    <row r="858" spans="3:39" ht="13.5" customHeight="1">
      <c r="C858" s="95"/>
      <c r="D858" s="25"/>
      <c r="E858" s="25"/>
      <c r="F858" s="25"/>
      <c r="G858" s="50"/>
      <c r="H858" s="86"/>
      <c r="I858" s="50"/>
      <c r="J858" s="24"/>
      <c r="K858" s="24"/>
      <c r="L858" s="24"/>
      <c r="M858" s="24"/>
      <c r="N858" s="24"/>
      <c r="O858" s="24"/>
      <c r="P858" s="24"/>
      <c r="Q858" s="24"/>
      <c r="R858" s="24"/>
      <c r="S858" s="24"/>
      <c r="T858" s="24"/>
      <c r="U858" s="24"/>
      <c r="V858" s="24"/>
      <c r="W858" s="24"/>
      <c r="X858" s="24"/>
      <c r="Y858" s="24"/>
      <c r="Z858" s="24"/>
      <c r="AA858" s="24"/>
      <c r="AB858" s="24"/>
      <c r="AC858" s="24"/>
      <c r="AD858" s="24"/>
      <c r="AE858" s="24"/>
      <c r="AF858" s="24"/>
      <c r="AG858" s="24"/>
      <c r="AH858" s="24"/>
      <c r="AI858" s="24"/>
      <c r="AJ858" s="24"/>
      <c r="AK858" s="24"/>
      <c r="AL858" s="24"/>
      <c r="AM858" s="24"/>
    </row>
    <row r="859" spans="3:39" ht="13.5" customHeight="1">
      <c r="C859" s="95"/>
      <c r="D859" s="25"/>
      <c r="E859" s="25"/>
      <c r="F859" s="25"/>
      <c r="G859" s="50"/>
      <c r="H859" s="86"/>
      <c r="I859" s="50"/>
      <c r="J859" s="24"/>
      <c r="K859" s="24"/>
      <c r="L859" s="24"/>
      <c r="M859" s="24"/>
      <c r="N859" s="24"/>
      <c r="O859" s="24"/>
      <c r="P859" s="24"/>
      <c r="Q859" s="24"/>
      <c r="R859" s="24"/>
      <c r="S859" s="24"/>
      <c r="T859" s="24"/>
      <c r="U859" s="24"/>
      <c r="V859" s="24"/>
      <c r="W859" s="24"/>
      <c r="X859" s="24"/>
      <c r="Y859" s="24"/>
      <c r="Z859" s="24"/>
      <c r="AA859" s="24"/>
      <c r="AB859" s="24"/>
      <c r="AC859" s="24"/>
      <c r="AD859" s="24"/>
      <c r="AE859" s="24"/>
      <c r="AF859" s="24"/>
      <c r="AG859" s="24"/>
      <c r="AH859" s="24"/>
      <c r="AI859" s="24"/>
      <c r="AJ859" s="24"/>
      <c r="AK859" s="24"/>
      <c r="AL859" s="24"/>
      <c r="AM859" s="24"/>
    </row>
    <row r="860" spans="3:39" ht="13.5" customHeight="1">
      <c r="C860" s="95"/>
      <c r="D860" s="25"/>
      <c r="E860" s="25"/>
      <c r="F860" s="25"/>
      <c r="G860" s="50"/>
      <c r="H860" s="86"/>
      <c r="I860" s="50"/>
      <c r="J860" s="24"/>
      <c r="K860" s="24"/>
      <c r="L860" s="24"/>
      <c r="M860" s="24"/>
      <c r="N860" s="24"/>
      <c r="O860" s="24"/>
      <c r="P860" s="24"/>
      <c r="Q860" s="24"/>
      <c r="R860" s="24"/>
      <c r="S860" s="24"/>
      <c r="T860" s="24"/>
      <c r="U860" s="24"/>
      <c r="V860" s="24"/>
      <c r="W860" s="24"/>
      <c r="X860" s="24"/>
      <c r="Y860" s="24"/>
      <c r="Z860" s="24"/>
      <c r="AA860" s="24"/>
      <c r="AB860" s="24"/>
      <c r="AC860" s="24"/>
      <c r="AD860" s="24"/>
      <c r="AE860" s="24"/>
      <c r="AF860" s="24"/>
      <c r="AG860" s="24"/>
      <c r="AH860" s="24"/>
      <c r="AI860" s="24"/>
      <c r="AJ860" s="24"/>
      <c r="AK860" s="24"/>
      <c r="AL860" s="24"/>
      <c r="AM860" s="24"/>
    </row>
    <row r="861" spans="3:39" ht="13.5" customHeight="1">
      <c r="C861" s="95"/>
      <c r="D861" s="25"/>
      <c r="E861" s="25"/>
      <c r="F861" s="25"/>
      <c r="G861" s="50"/>
      <c r="H861" s="86"/>
      <c r="I861" s="50"/>
      <c r="J861" s="24"/>
      <c r="K861" s="24"/>
      <c r="L861" s="24"/>
      <c r="M861" s="24"/>
      <c r="N861" s="24"/>
      <c r="O861" s="24"/>
      <c r="P861" s="24"/>
      <c r="Q861" s="24"/>
      <c r="R861" s="24"/>
      <c r="S861" s="24"/>
      <c r="T861" s="24"/>
      <c r="U861" s="24"/>
      <c r="V861" s="24"/>
      <c r="W861" s="24"/>
      <c r="X861" s="24"/>
      <c r="Y861" s="24"/>
      <c r="Z861" s="24"/>
      <c r="AA861" s="24"/>
      <c r="AB861" s="24"/>
      <c r="AC861" s="24"/>
      <c r="AD861" s="24"/>
      <c r="AE861" s="24"/>
      <c r="AF861" s="24"/>
      <c r="AG861" s="24"/>
      <c r="AH861" s="24"/>
      <c r="AI861" s="24"/>
      <c r="AJ861" s="24"/>
      <c r="AK861" s="24"/>
      <c r="AL861" s="24"/>
      <c r="AM861" s="24"/>
    </row>
    <row r="862" spans="3:39" ht="13.5" customHeight="1">
      <c r="C862" s="95"/>
      <c r="D862" s="25"/>
      <c r="E862" s="25"/>
      <c r="F862" s="25"/>
      <c r="G862" s="50"/>
      <c r="H862" s="86"/>
      <c r="I862" s="50"/>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24"/>
      <c r="AH862" s="24"/>
      <c r="AI862" s="24"/>
      <c r="AJ862" s="24"/>
      <c r="AK862" s="24"/>
      <c r="AL862" s="24"/>
      <c r="AM862" s="24"/>
    </row>
    <row r="863" spans="3:39" ht="13.5" customHeight="1">
      <c r="C863" s="95"/>
      <c r="D863" s="25"/>
      <c r="E863" s="25"/>
      <c r="F863" s="25"/>
      <c r="G863" s="50"/>
      <c r="H863" s="86"/>
      <c r="I863" s="50"/>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c r="AK863" s="24"/>
      <c r="AL863" s="24"/>
      <c r="AM863" s="24"/>
    </row>
    <row r="864" spans="3:39" ht="13.5" customHeight="1">
      <c r="C864" s="95"/>
      <c r="D864" s="25"/>
      <c r="E864" s="25"/>
      <c r="F864" s="25"/>
      <c r="G864" s="50"/>
      <c r="H864" s="86"/>
      <c r="I864" s="50"/>
      <c r="J864" s="24"/>
      <c r="K864" s="24"/>
      <c r="L864" s="24"/>
      <c r="M864" s="24"/>
      <c r="N864" s="24"/>
      <c r="O864" s="24"/>
      <c r="P864" s="24"/>
      <c r="Q864" s="24"/>
      <c r="R864" s="24"/>
      <c r="S864" s="24"/>
      <c r="T864" s="24"/>
      <c r="U864" s="24"/>
      <c r="V864" s="24"/>
      <c r="W864" s="24"/>
      <c r="X864" s="24"/>
      <c r="Y864" s="24"/>
      <c r="Z864" s="24"/>
      <c r="AA864" s="24"/>
      <c r="AB864" s="24"/>
      <c r="AC864" s="24"/>
      <c r="AD864" s="24"/>
      <c r="AE864" s="24"/>
      <c r="AF864" s="24"/>
      <c r="AG864" s="24"/>
      <c r="AH864" s="24"/>
      <c r="AI864" s="24"/>
      <c r="AJ864" s="24"/>
      <c r="AK864" s="24"/>
      <c r="AL864" s="24"/>
      <c r="AM864" s="24"/>
    </row>
    <row r="865" spans="3:39" ht="13.5" customHeight="1">
      <c r="C865" s="95"/>
      <c r="D865" s="25"/>
      <c r="E865" s="25"/>
      <c r="F865" s="25"/>
      <c r="G865" s="50"/>
      <c r="H865" s="86"/>
      <c r="I865" s="50"/>
      <c r="J865" s="24"/>
      <c r="K865" s="24"/>
      <c r="L865" s="24"/>
      <c r="M865" s="24"/>
      <c r="N865" s="24"/>
      <c r="O865" s="24"/>
      <c r="P865" s="24"/>
      <c r="Q865" s="24"/>
      <c r="R865" s="24"/>
      <c r="S865" s="24"/>
      <c r="T865" s="24"/>
      <c r="U865" s="24"/>
      <c r="V865" s="24"/>
      <c r="W865" s="24"/>
      <c r="X865" s="24"/>
      <c r="Y865" s="24"/>
      <c r="Z865" s="24"/>
      <c r="AA865" s="24"/>
      <c r="AB865" s="24"/>
      <c r="AC865" s="24"/>
      <c r="AD865" s="24"/>
      <c r="AE865" s="24"/>
      <c r="AF865" s="24"/>
      <c r="AG865" s="24"/>
      <c r="AH865" s="24"/>
      <c r="AI865" s="24"/>
      <c r="AJ865" s="24"/>
      <c r="AK865" s="24"/>
      <c r="AL865" s="24"/>
      <c r="AM865" s="24"/>
    </row>
    <row r="866" spans="3:39" ht="13.5" customHeight="1">
      <c r="C866" s="95"/>
      <c r="D866" s="25"/>
      <c r="E866" s="25"/>
      <c r="F866" s="25"/>
      <c r="G866" s="50"/>
      <c r="H866" s="86"/>
      <c r="I866" s="50"/>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24"/>
      <c r="AH866" s="24"/>
      <c r="AI866" s="24"/>
      <c r="AJ866" s="24"/>
      <c r="AK866" s="24"/>
      <c r="AL866" s="24"/>
      <c r="AM866" s="24"/>
    </row>
    <row r="867" spans="3:39" ht="13.5" customHeight="1">
      <c r="C867" s="95"/>
      <c r="D867" s="25"/>
      <c r="E867" s="25"/>
      <c r="F867" s="25"/>
      <c r="G867" s="50"/>
      <c r="H867" s="86"/>
      <c r="I867" s="50"/>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24"/>
      <c r="AH867" s="24"/>
      <c r="AI867" s="24"/>
      <c r="AJ867" s="24"/>
      <c r="AK867" s="24"/>
      <c r="AL867" s="24"/>
      <c r="AM867" s="24"/>
    </row>
    <row r="868" spans="3:39" ht="13.5" customHeight="1">
      <c r="C868" s="95"/>
      <c r="D868" s="25"/>
      <c r="E868" s="25"/>
      <c r="F868" s="25"/>
      <c r="G868" s="50"/>
      <c r="H868" s="86"/>
      <c r="I868" s="50"/>
      <c r="J868" s="24"/>
      <c r="K868" s="24"/>
      <c r="L868" s="24"/>
      <c r="M868" s="24"/>
      <c r="N868" s="24"/>
      <c r="O868" s="24"/>
      <c r="P868" s="24"/>
      <c r="Q868" s="24"/>
      <c r="R868" s="24"/>
      <c r="S868" s="24"/>
      <c r="T868" s="24"/>
      <c r="U868" s="24"/>
      <c r="V868" s="24"/>
      <c r="W868" s="24"/>
      <c r="X868" s="24"/>
      <c r="Y868" s="24"/>
      <c r="Z868" s="24"/>
      <c r="AA868" s="24"/>
      <c r="AB868" s="24"/>
      <c r="AC868" s="24"/>
      <c r="AD868" s="24"/>
      <c r="AE868" s="24"/>
      <c r="AF868" s="24"/>
      <c r="AG868" s="24"/>
      <c r="AH868" s="24"/>
      <c r="AI868" s="24"/>
      <c r="AJ868" s="24"/>
      <c r="AK868" s="24"/>
      <c r="AL868" s="24"/>
      <c r="AM868" s="24"/>
    </row>
    <row r="869" spans="3:39" ht="13.5" customHeight="1">
      <c r="C869" s="95"/>
      <c r="D869" s="25"/>
      <c r="E869" s="25"/>
      <c r="F869" s="25"/>
      <c r="G869" s="50"/>
      <c r="H869" s="86"/>
      <c r="I869" s="50"/>
      <c r="J869" s="24"/>
      <c r="K869" s="24"/>
      <c r="L869" s="24"/>
      <c r="M869" s="24"/>
      <c r="N869" s="24"/>
      <c r="O869" s="24"/>
      <c r="P869" s="24"/>
      <c r="Q869" s="24"/>
      <c r="R869" s="24"/>
      <c r="S869" s="24"/>
      <c r="T869" s="24"/>
      <c r="U869" s="24"/>
      <c r="V869" s="24"/>
      <c r="W869" s="24"/>
      <c r="X869" s="24"/>
      <c r="Y869" s="24"/>
      <c r="Z869" s="24"/>
      <c r="AA869" s="24"/>
      <c r="AB869" s="24"/>
      <c r="AC869" s="24"/>
      <c r="AD869" s="24"/>
      <c r="AE869" s="24"/>
      <c r="AF869" s="24"/>
      <c r="AG869" s="24"/>
      <c r="AH869" s="24"/>
      <c r="AI869" s="24"/>
      <c r="AJ869" s="24"/>
      <c r="AK869" s="24"/>
      <c r="AL869" s="24"/>
      <c r="AM869" s="24"/>
    </row>
    <row r="870" spans="3:39" ht="13.5" customHeight="1">
      <c r="C870" s="95"/>
      <c r="D870" s="25"/>
      <c r="E870" s="25"/>
      <c r="F870" s="25"/>
      <c r="G870" s="50"/>
      <c r="H870" s="86"/>
      <c r="I870" s="50"/>
      <c r="J870" s="24"/>
      <c r="K870" s="24"/>
      <c r="L870" s="24"/>
      <c r="M870" s="24"/>
      <c r="N870" s="24"/>
      <c r="O870" s="24"/>
      <c r="P870" s="24"/>
      <c r="Q870" s="24"/>
      <c r="R870" s="24"/>
      <c r="S870" s="24"/>
      <c r="T870" s="24"/>
      <c r="U870" s="24"/>
      <c r="V870" s="24"/>
      <c r="W870" s="24"/>
      <c r="X870" s="24"/>
      <c r="Y870" s="24"/>
      <c r="Z870" s="24"/>
      <c r="AA870" s="24"/>
      <c r="AB870" s="24"/>
      <c r="AC870" s="24"/>
      <c r="AD870" s="24"/>
      <c r="AE870" s="24"/>
      <c r="AF870" s="24"/>
      <c r="AG870" s="24"/>
      <c r="AH870" s="24"/>
      <c r="AI870" s="24"/>
      <c r="AJ870" s="24"/>
      <c r="AK870" s="24"/>
      <c r="AL870" s="24"/>
      <c r="AM870" s="24"/>
    </row>
    <row r="871" spans="3:39" ht="13.5" customHeight="1">
      <c r="C871" s="95"/>
      <c r="D871" s="25"/>
      <c r="E871" s="25"/>
      <c r="F871" s="25"/>
      <c r="G871" s="50"/>
      <c r="H871" s="86"/>
      <c r="I871" s="50"/>
      <c r="J871" s="24"/>
      <c r="K871" s="24"/>
      <c r="L871" s="24"/>
      <c r="M871" s="24"/>
      <c r="N871" s="24"/>
      <c r="O871" s="24"/>
      <c r="P871" s="24"/>
      <c r="Q871" s="24"/>
      <c r="R871" s="24"/>
      <c r="S871" s="24"/>
      <c r="T871" s="24"/>
      <c r="U871" s="24"/>
      <c r="V871" s="24"/>
      <c r="W871" s="24"/>
      <c r="X871" s="24"/>
      <c r="Y871" s="24"/>
      <c r="Z871" s="24"/>
      <c r="AA871" s="24"/>
      <c r="AB871" s="24"/>
      <c r="AC871" s="24"/>
      <c r="AD871" s="24"/>
      <c r="AE871" s="24"/>
      <c r="AF871" s="24"/>
      <c r="AG871" s="24"/>
      <c r="AH871" s="24"/>
      <c r="AI871" s="24"/>
      <c r="AJ871" s="24"/>
      <c r="AK871" s="24"/>
      <c r="AL871" s="24"/>
      <c r="AM871" s="24"/>
    </row>
    <row r="872" spans="3:39" ht="13.5" customHeight="1">
      <c r="C872" s="95"/>
      <c r="D872" s="25"/>
      <c r="E872" s="25"/>
      <c r="F872" s="25"/>
      <c r="G872" s="50"/>
      <c r="H872" s="86"/>
      <c r="I872" s="50"/>
      <c r="J872" s="24"/>
      <c r="K872" s="24"/>
      <c r="L872" s="24"/>
      <c r="M872" s="24"/>
      <c r="N872" s="24"/>
      <c r="O872" s="24"/>
      <c r="P872" s="24"/>
      <c r="Q872" s="24"/>
      <c r="R872" s="24"/>
      <c r="S872" s="24"/>
      <c r="T872" s="24"/>
      <c r="U872" s="24"/>
      <c r="V872" s="24"/>
      <c r="W872" s="24"/>
      <c r="X872" s="24"/>
      <c r="Y872" s="24"/>
      <c r="Z872" s="24"/>
      <c r="AA872" s="24"/>
      <c r="AB872" s="24"/>
      <c r="AC872" s="24"/>
      <c r="AD872" s="24"/>
      <c r="AE872" s="24"/>
      <c r="AF872" s="24"/>
      <c r="AG872" s="24"/>
      <c r="AH872" s="24"/>
      <c r="AI872" s="24"/>
      <c r="AJ872" s="24"/>
      <c r="AK872" s="24"/>
      <c r="AL872" s="24"/>
      <c r="AM872" s="24"/>
    </row>
    <row r="873" spans="3:39" ht="13.5" customHeight="1">
      <c r="C873" s="95"/>
      <c r="D873" s="25"/>
      <c r="E873" s="25"/>
      <c r="F873" s="25"/>
      <c r="G873" s="50"/>
      <c r="H873" s="86"/>
      <c r="I873" s="50"/>
      <c r="J873" s="24"/>
      <c r="K873" s="24"/>
      <c r="L873" s="24"/>
      <c r="M873" s="24"/>
      <c r="N873" s="24"/>
      <c r="O873" s="24"/>
      <c r="P873" s="24"/>
      <c r="Q873" s="24"/>
      <c r="R873" s="24"/>
      <c r="S873" s="24"/>
      <c r="T873" s="24"/>
      <c r="U873" s="24"/>
      <c r="V873" s="24"/>
      <c r="W873" s="24"/>
      <c r="X873" s="24"/>
      <c r="Y873" s="24"/>
      <c r="Z873" s="24"/>
      <c r="AA873" s="24"/>
      <c r="AB873" s="24"/>
      <c r="AC873" s="24"/>
      <c r="AD873" s="24"/>
      <c r="AE873" s="24"/>
      <c r="AF873" s="24"/>
      <c r="AG873" s="24"/>
      <c r="AH873" s="24"/>
      <c r="AI873" s="24"/>
      <c r="AJ873" s="24"/>
      <c r="AK873" s="24"/>
      <c r="AL873" s="24"/>
      <c r="AM873" s="24"/>
    </row>
    <row r="874" spans="3:39" ht="13.5" customHeight="1">
      <c r="C874" s="95"/>
      <c r="D874" s="25"/>
      <c r="E874" s="25"/>
      <c r="F874" s="25"/>
      <c r="G874" s="50"/>
      <c r="H874" s="86"/>
      <c r="I874" s="50"/>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c r="AH874" s="24"/>
      <c r="AI874" s="24"/>
      <c r="AJ874" s="24"/>
      <c r="AK874" s="24"/>
      <c r="AL874" s="24"/>
      <c r="AM874" s="24"/>
    </row>
    <row r="875" spans="3:39" ht="13.5" customHeight="1">
      <c r="C875" s="95"/>
      <c r="D875" s="25"/>
      <c r="E875" s="25"/>
      <c r="F875" s="25"/>
      <c r="G875" s="50"/>
      <c r="H875" s="86"/>
      <c r="I875" s="50"/>
      <c r="J875" s="24"/>
      <c r="K875" s="24"/>
      <c r="L875" s="24"/>
      <c r="M875" s="24"/>
      <c r="N875" s="24"/>
      <c r="O875" s="24"/>
      <c r="P875" s="24"/>
      <c r="Q875" s="24"/>
      <c r="R875" s="24"/>
      <c r="S875" s="24"/>
      <c r="T875" s="24"/>
      <c r="U875" s="24"/>
      <c r="V875" s="24"/>
      <c r="W875" s="24"/>
      <c r="X875" s="24"/>
      <c r="Y875" s="24"/>
      <c r="Z875" s="24"/>
      <c r="AA875" s="24"/>
      <c r="AB875" s="24"/>
      <c r="AC875" s="24"/>
      <c r="AD875" s="24"/>
      <c r="AE875" s="24"/>
      <c r="AF875" s="24"/>
      <c r="AG875" s="24"/>
      <c r="AH875" s="24"/>
      <c r="AI875" s="24"/>
      <c r="AJ875" s="24"/>
      <c r="AK875" s="24"/>
      <c r="AL875" s="24"/>
      <c r="AM875" s="24"/>
    </row>
    <row r="876" spans="3:39" ht="13.5" customHeight="1">
      <c r="C876" s="95"/>
      <c r="D876" s="25"/>
      <c r="E876" s="25"/>
      <c r="F876" s="25"/>
      <c r="G876" s="50"/>
      <c r="H876" s="86"/>
      <c r="I876" s="50"/>
      <c r="J876" s="24"/>
      <c r="K876" s="24"/>
      <c r="L876" s="24"/>
      <c r="M876" s="24"/>
      <c r="N876" s="24"/>
      <c r="O876" s="24"/>
      <c r="P876" s="24"/>
      <c r="Q876" s="24"/>
      <c r="R876" s="24"/>
      <c r="S876" s="24"/>
      <c r="T876" s="24"/>
      <c r="U876" s="24"/>
      <c r="V876" s="24"/>
      <c r="W876" s="24"/>
      <c r="X876" s="24"/>
      <c r="Y876" s="24"/>
      <c r="Z876" s="24"/>
      <c r="AA876" s="24"/>
      <c r="AB876" s="24"/>
      <c r="AC876" s="24"/>
      <c r="AD876" s="24"/>
      <c r="AE876" s="24"/>
      <c r="AF876" s="24"/>
      <c r="AG876" s="24"/>
      <c r="AH876" s="24"/>
      <c r="AI876" s="24"/>
      <c r="AJ876" s="24"/>
      <c r="AK876" s="24"/>
      <c r="AL876" s="24"/>
      <c r="AM876" s="24"/>
    </row>
    <row r="877" spans="3:39" ht="13.5" customHeight="1">
      <c r="C877" s="95"/>
      <c r="D877" s="25"/>
      <c r="E877" s="25"/>
      <c r="F877" s="25"/>
      <c r="G877" s="50"/>
      <c r="H877" s="86"/>
      <c r="I877" s="50"/>
      <c r="J877" s="24"/>
      <c r="K877" s="24"/>
      <c r="L877" s="24"/>
      <c r="M877" s="24"/>
      <c r="N877" s="24"/>
      <c r="O877" s="24"/>
      <c r="P877" s="24"/>
      <c r="Q877" s="24"/>
      <c r="R877" s="24"/>
      <c r="S877" s="24"/>
      <c r="T877" s="24"/>
      <c r="U877" s="24"/>
      <c r="V877" s="24"/>
      <c r="W877" s="24"/>
      <c r="X877" s="24"/>
      <c r="Y877" s="24"/>
      <c r="Z877" s="24"/>
      <c r="AA877" s="24"/>
      <c r="AB877" s="24"/>
      <c r="AC877" s="24"/>
      <c r="AD877" s="24"/>
      <c r="AE877" s="24"/>
      <c r="AF877" s="24"/>
      <c r="AG877" s="24"/>
      <c r="AH877" s="24"/>
      <c r="AI877" s="24"/>
      <c r="AJ877" s="24"/>
      <c r="AK877" s="24"/>
      <c r="AL877" s="24"/>
      <c r="AM877" s="24"/>
    </row>
    <row r="878" spans="3:39" ht="13.5" customHeight="1">
      <c r="C878" s="95"/>
      <c r="D878" s="25"/>
      <c r="E878" s="25"/>
      <c r="F878" s="25"/>
      <c r="G878" s="50"/>
      <c r="H878" s="86"/>
      <c r="I878" s="50"/>
      <c r="J878" s="24"/>
      <c r="K878" s="24"/>
      <c r="L878" s="24"/>
      <c r="M878" s="24"/>
      <c r="N878" s="24"/>
      <c r="O878" s="24"/>
      <c r="P878" s="24"/>
      <c r="Q878" s="24"/>
      <c r="R878" s="24"/>
      <c r="S878" s="24"/>
      <c r="T878" s="24"/>
      <c r="U878" s="24"/>
      <c r="V878" s="24"/>
      <c r="W878" s="24"/>
      <c r="X878" s="24"/>
      <c r="Y878" s="24"/>
      <c r="Z878" s="24"/>
      <c r="AA878" s="24"/>
      <c r="AB878" s="24"/>
      <c r="AC878" s="24"/>
      <c r="AD878" s="24"/>
      <c r="AE878" s="24"/>
      <c r="AF878" s="24"/>
      <c r="AG878" s="24"/>
      <c r="AH878" s="24"/>
      <c r="AI878" s="24"/>
      <c r="AJ878" s="24"/>
      <c r="AK878" s="24"/>
      <c r="AL878" s="24"/>
      <c r="AM878" s="24"/>
    </row>
    <row r="879" spans="3:39" ht="13.5" customHeight="1">
      <c r="C879" s="95"/>
      <c r="D879" s="25"/>
      <c r="E879" s="25"/>
      <c r="F879" s="25"/>
      <c r="G879" s="50"/>
      <c r="H879" s="86"/>
      <c r="I879" s="50"/>
      <c r="J879" s="24"/>
      <c r="K879" s="24"/>
      <c r="L879" s="24"/>
      <c r="M879" s="24"/>
      <c r="N879" s="24"/>
      <c r="O879" s="24"/>
      <c r="P879" s="24"/>
      <c r="Q879" s="24"/>
      <c r="R879" s="24"/>
      <c r="S879" s="24"/>
      <c r="T879" s="24"/>
      <c r="U879" s="24"/>
      <c r="V879" s="24"/>
      <c r="W879" s="24"/>
      <c r="X879" s="24"/>
      <c r="Y879" s="24"/>
      <c r="Z879" s="24"/>
      <c r="AA879" s="24"/>
      <c r="AB879" s="24"/>
      <c r="AC879" s="24"/>
      <c r="AD879" s="24"/>
      <c r="AE879" s="24"/>
      <c r="AF879" s="24"/>
      <c r="AG879" s="24"/>
      <c r="AH879" s="24"/>
      <c r="AI879" s="24"/>
      <c r="AJ879" s="24"/>
      <c r="AK879" s="24"/>
      <c r="AL879" s="24"/>
      <c r="AM879" s="24"/>
    </row>
    <row r="880" spans="3:39" ht="13.5" customHeight="1">
      <c r="C880" s="95"/>
      <c r="D880" s="25"/>
      <c r="E880" s="25"/>
      <c r="F880" s="25"/>
      <c r="G880" s="50"/>
      <c r="H880" s="86"/>
      <c r="I880" s="50"/>
      <c r="J880" s="24"/>
      <c r="K880" s="24"/>
      <c r="L880" s="24"/>
      <c r="M880" s="24"/>
      <c r="N880" s="24"/>
      <c r="O880" s="24"/>
      <c r="P880" s="24"/>
      <c r="Q880" s="24"/>
      <c r="R880" s="24"/>
      <c r="S880" s="24"/>
      <c r="T880" s="24"/>
      <c r="U880" s="24"/>
      <c r="V880" s="24"/>
      <c r="W880" s="24"/>
      <c r="X880" s="24"/>
      <c r="Y880" s="24"/>
      <c r="Z880" s="24"/>
      <c r="AA880" s="24"/>
      <c r="AB880" s="24"/>
      <c r="AC880" s="24"/>
      <c r="AD880" s="24"/>
      <c r="AE880" s="24"/>
      <c r="AF880" s="24"/>
      <c r="AG880" s="24"/>
      <c r="AH880" s="24"/>
      <c r="AI880" s="24"/>
      <c r="AJ880" s="24"/>
      <c r="AK880" s="24"/>
      <c r="AL880" s="24"/>
      <c r="AM880" s="24"/>
    </row>
    <row r="881" spans="3:39" ht="13.5" customHeight="1">
      <c r="C881" s="95"/>
      <c r="D881" s="25"/>
      <c r="E881" s="25"/>
      <c r="F881" s="25"/>
      <c r="G881" s="50"/>
      <c r="H881" s="86"/>
      <c r="I881" s="50"/>
      <c r="J881" s="24"/>
      <c r="K881" s="24"/>
      <c r="L881" s="24"/>
      <c r="M881" s="24"/>
      <c r="N881" s="24"/>
      <c r="O881" s="24"/>
      <c r="P881" s="24"/>
      <c r="Q881" s="24"/>
      <c r="R881" s="24"/>
      <c r="S881" s="24"/>
      <c r="T881" s="24"/>
      <c r="U881" s="24"/>
      <c r="V881" s="24"/>
      <c r="W881" s="24"/>
      <c r="X881" s="24"/>
      <c r="Y881" s="24"/>
      <c r="Z881" s="24"/>
      <c r="AA881" s="24"/>
      <c r="AB881" s="24"/>
      <c r="AC881" s="24"/>
      <c r="AD881" s="24"/>
      <c r="AE881" s="24"/>
      <c r="AF881" s="24"/>
      <c r="AG881" s="24"/>
      <c r="AH881" s="24"/>
      <c r="AI881" s="24"/>
      <c r="AJ881" s="24"/>
      <c r="AK881" s="24"/>
      <c r="AL881" s="24"/>
      <c r="AM881" s="24"/>
    </row>
    <row r="882" spans="3:39" ht="13.5" customHeight="1">
      <c r="C882" s="95"/>
      <c r="D882" s="25"/>
      <c r="E882" s="25"/>
      <c r="F882" s="25"/>
      <c r="G882" s="50"/>
      <c r="H882" s="86"/>
      <c r="I882" s="50"/>
      <c r="J882" s="24"/>
      <c r="K882" s="24"/>
      <c r="L882" s="24"/>
      <c r="M882" s="24"/>
      <c r="N882" s="24"/>
      <c r="O882" s="24"/>
      <c r="P882" s="24"/>
      <c r="Q882" s="24"/>
      <c r="R882" s="24"/>
      <c r="S882" s="24"/>
      <c r="T882" s="24"/>
      <c r="U882" s="24"/>
      <c r="V882" s="24"/>
      <c r="W882" s="24"/>
      <c r="X882" s="24"/>
      <c r="Y882" s="24"/>
      <c r="Z882" s="24"/>
      <c r="AA882" s="24"/>
      <c r="AB882" s="24"/>
      <c r="AC882" s="24"/>
      <c r="AD882" s="24"/>
      <c r="AE882" s="24"/>
      <c r="AF882" s="24"/>
      <c r="AG882" s="24"/>
      <c r="AH882" s="24"/>
      <c r="AI882" s="24"/>
      <c r="AJ882" s="24"/>
      <c r="AK882" s="24"/>
      <c r="AL882" s="24"/>
      <c r="AM882" s="24"/>
    </row>
    <row r="883" spans="3:39" ht="13.5" customHeight="1">
      <c r="C883" s="95"/>
      <c r="D883" s="25"/>
      <c r="E883" s="25"/>
      <c r="F883" s="25"/>
      <c r="G883" s="50"/>
      <c r="H883" s="86"/>
      <c r="I883" s="50"/>
      <c r="J883" s="24"/>
      <c r="K883" s="24"/>
      <c r="L883" s="24"/>
      <c r="M883" s="24"/>
      <c r="N883" s="24"/>
      <c r="O883" s="24"/>
      <c r="P883" s="24"/>
      <c r="Q883" s="24"/>
      <c r="R883" s="24"/>
      <c r="S883" s="24"/>
      <c r="T883" s="24"/>
      <c r="U883" s="24"/>
      <c r="V883" s="24"/>
      <c r="W883" s="24"/>
      <c r="X883" s="24"/>
      <c r="Y883" s="24"/>
      <c r="Z883" s="24"/>
      <c r="AA883" s="24"/>
      <c r="AB883" s="24"/>
      <c r="AC883" s="24"/>
      <c r="AD883" s="24"/>
      <c r="AE883" s="24"/>
      <c r="AF883" s="24"/>
      <c r="AG883" s="24"/>
      <c r="AH883" s="24"/>
      <c r="AI883" s="24"/>
      <c r="AJ883" s="24"/>
      <c r="AK883" s="24"/>
      <c r="AL883" s="24"/>
      <c r="AM883" s="24"/>
    </row>
    <row r="884" spans="3:39" ht="13.5" customHeight="1">
      <c r="C884" s="95"/>
      <c r="D884" s="25"/>
      <c r="E884" s="25"/>
      <c r="F884" s="25"/>
      <c r="G884" s="50"/>
      <c r="H884" s="86"/>
      <c r="I884" s="50"/>
      <c r="J884" s="24"/>
      <c r="K884" s="24"/>
      <c r="L884" s="24"/>
      <c r="M884" s="24"/>
      <c r="N884" s="24"/>
      <c r="O884" s="24"/>
      <c r="P884" s="24"/>
      <c r="Q884" s="24"/>
      <c r="R884" s="24"/>
      <c r="S884" s="24"/>
      <c r="T884" s="24"/>
      <c r="U884" s="24"/>
      <c r="V884" s="24"/>
      <c r="W884" s="24"/>
      <c r="X884" s="24"/>
      <c r="Y884" s="24"/>
      <c r="Z884" s="24"/>
      <c r="AA884" s="24"/>
      <c r="AB884" s="24"/>
      <c r="AC884" s="24"/>
      <c r="AD884" s="24"/>
      <c r="AE884" s="24"/>
      <c r="AF884" s="24"/>
      <c r="AG884" s="24"/>
      <c r="AH884" s="24"/>
      <c r="AI884" s="24"/>
      <c r="AJ884" s="24"/>
      <c r="AK884" s="24"/>
      <c r="AL884" s="24"/>
      <c r="AM884" s="24"/>
    </row>
    <row r="885" spans="3:39" ht="13.5" customHeight="1">
      <c r="C885" s="95"/>
      <c r="D885" s="25"/>
      <c r="E885" s="25"/>
      <c r="F885" s="25"/>
      <c r="G885" s="50"/>
      <c r="H885" s="86"/>
      <c r="I885" s="50"/>
      <c r="J885" s="24"/>
      <c r="K885" s="24"/>
      <c r="L885" s="24"/>
      <c r="M885" s="24"/>
      <c r="N885" s="24"/>
      <c r="O885" s="24"/>
      <c r="P885" s="24"/>
      <c r="Q885" s="24"/>
      <c r="R885" s="24"/>
      <c r="S885" s="24"/>
      <c r="T885" s="24"/>
      <c r="U885" s="24"/>
      <c r="V885" s="24"/>
      <c r="W885" s="24"/>
      <c r="X885" s="24"/>
      <c r="Y885" s="24"/>
      <c r="Z885" s="24"/>
      <c r="AA885" s="24"/>
      <c r="AB885" s="24"/>
      <c r="AC885" s="24"/>
      <c r="AD885" s="24"/>
      <c r="AE885" s="24"/>
      <c r="AF885" s="24"/>
      <c r="AG885" s="24"/>
      <c r="AH885" s="24"/>
      <c r="AI885" s="24"/>
      <c r="AJ885" s="24"/>
      <c r="AK885" s="24"/>
      <c r="AL885" s="24"/>
      <c r="AM885" s="24"/>
    </row>
    <row r="886" spans="3:39" ht="13.5" customHeight="1">
      <c r="C886" s="95"/>
      <c r="D886" s="25"/>
      <c r="E886" s="25"/>
      <c r="F886" s="25"/>
      <c r="G886" s="50"/>
      <c r="H886" s="86"/>
      <c r="I886" s="50"/>
      <c r="J886" s="24"/>
      <c r="K886" s="24"/>
      <c r="L886" s="24"/>
      <c r="M886" s="24"/>
      <c r="N886" s="24"/>
      <c r="O886" s="24"/>
      <c r="P886" s="24"/>
      <c r="Q886" s="24"/>
      <c r="R886" s="24"/>
      <c r="S886" s="24"/>
      <c r="T886" s="24"/>
      <c r="U886" s="24"/>
      <c r="V886" s="24"/>
      <c r="W886" s="24"/>
      <c r="X886" s="24"/>
      <c r="Y886" s="24"/>
      <c r="Z886" s="24"/>
      <c r="AA886" s="24"/>
      <c r="AB886" s="24"/>
      <c r="AC886" s="24"/>
      <c r="AD886" s="24"/>
      <c r="AE886" s="24"/>
      <c r="AF886" s="24"/>
      <c r="AG886" s="24"/>
      <c r="AH886" s="24"/>
      <c r="AI886" s="24"/>
      <c r="AJ886" s="24"/>
      <c r="AK886" s="24"/>
      <c r="AL886" s="24"/>
      <c r="AM886" s="24"/>
    </row>
    <row r="887" spans="3:39" ht="13.5" customHeight="1">
      <c r="C887" s="95"/>
      <c r="D887" s="25"/>
      <c r="E887" s="25"/>
      <c r="F887" s="25"/>
      <c r="G887" s="50"/>
      <c r="H887" s="86"/>
      <c r="I887" s="50"/>
      <c r="J887" s="24"/>
      <c r="K887" s="24"/>
      <c r="L887" s="24"/>
      <c r="M887" s="24"/>
      <c r="N887" s="24"/>
      <c r="O887" s="24"/>
      <c r="P887" s="24"/>
      <c r="Q887" s="24"/>
      <c r="R887" s="24"/>
      <c r="S887" s="24"/>
      <c r="T887" s="24"/>
      <c r="U887" s="24"/>
      <c r="V887" s="24"/>
      <c r="W887" s="24"/>
      <c r="X887" s="24"/>
      <c r="Y887" s="24"/>
      <c r="Z887" s="24"/>
      <c r="AA887" s="24"/>
      <c r="AB887" s="24"/>
      <c r="AC887" s="24"/>
      <c r="AD887" s="24"/>
      <c r="AE887" s="24"/>
      <c r="AF887" s="24"/>
      <c r="AG887" s="24"/>
      <c r="AH887" s="24"/>
      <c r="AI887" s="24"/>
      <c r="AJ887" s="24"/>
      <c r="AK887" s="24"/>
      <c r="AL887" s="24"/>
      <c r="AM887" s="24"/>
    </row>
    <row r="888" spans="3:39" ht="13.5" customHeight="1">
      <c r="C888" s="95"/>
      <c r="D888" s="25"/>
      <c r="E888" s="25"/>
      <c r="F888" s="25"/>
      <c r="G888" s="50"/>
      <c r="H888" s="86"/>
      <c r="I888" s="50"/>
      <c r="J888" s="24"/>
      <c r="K888" s="24"/>
      <c r="L888" s="24"/>
      <c r="M888" s="24"/>
      <c r="N888" s="24"/>
      <c r="O888" s="24"/>
      <c r="P888" s="24"/>
      <c r="Q888" s="24"/>
      <c r="R888" s="24"/>
      <c r="S888" s="24"/>
      <c r="T888" s="24"/>
      <c r="U888" s="24"/>
      <c r="V888" s="24"/>
      <c r="W888" s="24"/>
      <c r="X888" s="24"/>
      <c r="Y888" s="24"/>
      <c r="Z888" s="24"/>
      <c r="AA888" s="24"/>
      <c r="AB888" s="24"/>
      <c r="AC888" s="24"/>
      <c r="AD888" s="24"/>
      <c r="AE888" s="24"/>
      <c r="AF888" s="24"/>
      <c r="AG888" s="24"/>
      <c r="AH888" s="24"/>
      <c r="AI888" s="24"/>
      <c r="AJ888" s="24"/>
      <c r="AK888" s="24"/>
      <c r="AL888" s="24"/>
      <c r="AM888" s="24"/>
    </row>
    <row r="889" spans="3:39" ht="13.5" customHeight="1">
      <c r="C889" s="95"/>
      <c r="D889" s="25"/>
      <c r="E889" s="25"/>
      <c r="F889" s="25"/>
      <c r="G889" s="50"/>
      <c r="H889" s="86"/>
      <c r="I889" s="50"/>
      <c r="J889" s="24"/>
      <c r="K889" s="24"/>
      <c r="L889" s="24"/>
      <c r="M889" s="24"/>
      <c r="N889" s="24"/>
      <c r="O889" s="24"/>
      <c r="P889" s="24"/>
      <c r="Q889" s="24"/>
      <c r="R889" s="24"/>
      <c r="S889" s="24"/>
      <c r="T889" s="24"/>
      <c r="U889" s="24"/>
      <c r="V889" s="24"/>
      <c r="W889" s="24"/>
      <c r="X889" s="24"/>
      <c r="Y889" s="24"/>
      <c r="Z889" s="24"/>
      <c r="AA889" s="24"/>
      <c r="AB889" s="24"/>
      <c r="AC889" s="24"/>
      <c r="AD889" s="24"/>
      <c r="AE889" s="24"/>
      <c r="AF889" s="24"/>
      <c r="AG889" s="24"/>
      <c r="AH889" s="24"/>
      <c r="AI889" s="24"/>
      <c r="AJ889" s="24"/>
      <c r="AK889" s="24"/>
      <c r="AL889" s="24"/>
      <c r="AM889" s="24"/>
    </row>
    <row r="890" spans="3:39" ht="13.5" customHeight="1">
      <c r="C890" s="95"/>
      <c r="D890" s="25"/>
      <c r="E890" s="25"/>
      <c r="F890" s="25"/>
      <c r="G890" s="50"/>
      <c r="H890" s="86"/>
      <c r="I890" s="50"/>
      <c r="J890" s="24"/>
      <c r="K890" s="24"/>
      <c r="L890" s="24"/>
      <c r="M890" s="24"/>
      <c r="N890" s="24"/>
      <c r="O890" s="24"/>
      <c r="P890" s="24"/>
      <c r="Q890" s="24"/>
      <c r="R890" s="24"/>
      <c r="S890" s="24"/>
      <c r="T890" s="24"/>
      <c r="U890" s="24"/>
      <c r="V890" s="24"/>
      <c r="W890" s="24"/>
      <c r="X890" s="24"/>
      <c r="Y890" s="24"/>
      <c r="Z890" s="24"/>
      <c r="AA890" s="24"/>
      <c r="AB890" s="24"/>
      <c r="AC890" s="24"/>
      <c r="AD890" s="24"/>
      <c r="AE890" s="24"/>
      <c r="AF890" s="24"/>
      <c r="AG890" s="24"/>
      <c r="AH890" s="24"/>
      <c r="AI890" s="24"/>
      <c r="AJ890" s="24"/>
      <c r="AK890" s="24"/>
      <c r="AL890" s="24"/>
      <c r="AM890" s="24"/>
    </row>
    <row r="891" spans="3:39" ht="13.5" customHeight="1">
      <c r="C891" s="95"/>
      <c r="D891" s="25"/>
      <c r="E891" s="25"/>
      <c r="F891" s="25"/>
      <c r="G891" s="50"/>
      <c r="H891" s="86"/>
      <c r="I891" s="50"/>
      <c r="J891" s="24"/>
      <c r="K891" s="24"/>
      <c r="L891" s="24"/>
      <c r="M891" s="24"/>
      <c r="N891" s="24"/>
      <c r="O891" s="24"/>
      <c r="P891" s="24"/>
      <c r="Q891" s="24"/>
      <c r="R891" s="24"/>
      <c r="S891" s="24"/>
      <c r="T891" s="24"/>
      <c r="U891" s="24"/>
      <c r="V891" s="24"/>
      <c r="W891" s="24"/>
      <c r="X891" s="24"/>
      <c r="Y891" s="24"/>
      <c r="Z891" s="24"/>
      <c r="AA891" s="24"/>
      <c r="AB891" s="24"/>
      <c r="AC891" s="24"/>
      <c r="AD891" s="24"/>
      <c r="AE891" s="24"/>
      <c r="AF891" s="24"/>
      <c r="AG891" s="24"/>
      <c r="AH891" s="24"/>
      <c r="AI891" s="24"/>
      <c r="AJ891" s="24"/>
      <c r="AK891" s="24"/>
      <c r="AL891" s="24"/>
      <c r="AM891" s="24"/>
    </row>
    <row r="892" spans="3:39" ht="13.5" customHeight="1">
      <c r="C892" s="95"/>
      <c r="D892" s="25"/>
      <c r="E892" s="25"/>
      <c r="F892" s="25"/>
      <c r="G892" s="50"/>
      <c r="H892" s="86"/>
      <c r="I892" s="50"/>
      <c r="J892" s="24"/>
      <c r="K892" s="24"/>
      <c r="L892" s="24"/>
      <c r="M892" s="24"/>
      <c r="N892" s="24"/>
      <c r="O892" s="24"/>
      <c r="P892" s="24"/>
      <c r="Q892" s="24"/>
      <c r="R892" s="24"/>
      <c r="S892" s="24"/>
      <c r="T892" s="24"/>
      <c r="U892" s="24"/>
      <c r="V892" s="24"/>
      <c r="W892" s="24"/>
      <c r="X892" s="24"/>
      <c r="Y892" s="24"/>
      <c r="Z892" s="24"/>
      <c r="AA892" s="24"/>
      <c r="AB892" s="24"/>
      <c r="AC892" s="24"/>
      <c r="AD892" s="24"/>
      <c r="AE892" s="24"/>
      <c r="AF892" s="24"/>
      <c r="AG892" s="24"/>
      <c r="AH892" s="24"/>
      <c r="AI892" s="24"/>
      <c r="AJ892" s="24"/>
      <c r="AK892" s="24"/>
      <c r="AL892" s="24"/>
      <c r="AM892" s="24"/>
    </row>
    <row r="893" spans="3:39" ht="13.5" customHeight="1">
      <c r="C893" s="95"/>
      <c r="D893" s="25"/>
      <c r="E893" s="25"/>
      <c r="F893" s="25"/>
      <c r="G893" s="50"/>
      <c r="H893" s="86"/>
      <c r="I893" s="50"/>
      <c r="J893" s="24"/>
      <c r="K893" s="24"/>
      <c r="L893" s="24"/>
      <c r="M893" s="24"/>
      <c r="N893" s="24"/>
      <c r="O893" s="24"/>
      <c r="P893" s="24"/>
      <c r="Q893" s="24"/>
      <c r="R893" s="24"/>
      <c r="S893" s="24"/>
      <c r="T893" s="24"/>
      <c r="U893" s="24"/>
      <c r="V893" s="24"/>
      <c r="W893" s="24"/>
      <c r="X893" s="24"/>
      <c r="Y893" s="24"/>
      <c r="Z893" s="24"/>
      <c r="AA893" s="24"/>
      <c r="AB893" s="24"/>
      <c r="AC893" s="24"/>
      <c r="AD893" s="24"/>
      <c r="AE893" s="24"/>
      <c r="AF893" s="24"/>
      <c r="AG893" s="24"/>
      <c r="AH893" s="24"/>
      <c r="AI893" s="24"/>
      <c r="AJ893" s="24"/>
      <c r="AK893" s="24"/>
      <c r="AL893" s="24"/>
      <c r="AM893" s="24"/>
    </row>
    <row r="894" spans="3:39" ht="13.5" customHeight="1">
      <c r="C894" s="95"/>
      <c r="D894" s="25"/>
      <c r="E894" s="25"/>
      <c r="F894" s="25"/>
      <c r="G894" s="50"/>
      <c r="H894" s="86"/>
      <c r="I894" s="50"/>
      <c r="J894" s="24"/>
      <c r="K894" s="24"/>
      <c r="L894" s="24"/>
      <c r="M894" s="24"/>
      <c r="N894" s="24"/>
      <c r="O894" s="24"/>
      <c r="P894" s="24"/>
      <c r="Q894" s="24"/>
      <c r="R894" s="24"/>
      <c r="S894" s="24"/>
      <c r="T894" s="24"/>
      <c r="U894" s="24"/>
      <c r="V894" s="24"/>
      <c r="W894" s="24"/>
      <c r="X894" s="24"/>
      <c r="Y894" s="24"/>
      <c r="Z894" s="24"/>
      <c r="AA894" s="24"/>
      <c r="AB894" s="24"/>
      <c r="AC894" s="24"/>
      <c r="AD894" s="24"/>
      <c r="AE894" s="24"/>
      <c r="AF894" s="24"/>
      <c r="AG894" s="24"/>
      <c r="AH894" s="24"/>
      <c r="AI894" s="24"/>
      <c r="AJ894" s="24"/>
      <c r="AK894" s="24"/>
      <c r="AL894" s="24"/>
      <c r="AM894" s="24"/>
    </row>
    <row r="895" spans="3:39" ht="13.5" customHeight="1">
      <c r="C895" s="95"/>
      <c r="D895" s="25"/>
      <c r="E895" s="25"/>
      <c r="F895" s="25"/>
      <c r="G895" s="50"/>
      <c r="H895" s="86"/>
      <c r="I895" s="50"/>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24"/>
      <c r="AH895" s="24"/>
      <c r="AI895" s="24"/>
      <c r="AJ895" s="24"/>
      <c r="AK895" s="24"/>
      <c r="AL895" s="24"/>
      <c r="AM895" s="24"/>
    </row>
    <row r="896" spans="3:39" ht="13.5" customHeight="1">
      <c r="C896" s="95"/>
      <c r="D896" s="25"/>
      <c r="E896" s="25"/>
      <c r="F896" s="25"/>
      <c r="G896" s="50"/>
      <c r="H896" s="86"/>
      <c r="I896" s="50"/>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c r="AK896" s="24"/>
      <c r="AL896" s="24"/>
      <c r="AM896" s="24"/>
    </row>
    <row r="897" spans="3:39" ht="13.5" customHeight="1">
      <c r="C897" s="95"/>
      <c r="D897" s="25"/>
      <c r="E897" s="25"/>
      <c r="F897" s="25"/>
      <c r="G897" s="50"/>
      <c r="H897" s="86"/>
      <c r="I897" s="50"/>
      <c r="J897" s="24"/>
      <c r="K897" s="24"/>
      <c r="L897" s="24"/>
      <c r="M897" s="24"/>
      <c r="N897" s="24"/>
      <c r="O897" s="24"/>
      <c r="P897" s="24"/>
      <c r="Q897" s="24"/>
      <c r="R897" s="24"/>
      <c r="S897" s="24"/>
      <c r="T897" s="24"/>
      <c r="U897" s="24"/>
      <c r="V897" s="24"/>
      <c r="W897" s="24"/>
      <c r="X897" s="24"/>
      <c r="Y897" s="24"/>
      <c r="Z897" s="24"/>
      <c r="AA897" s="24"/>
      <c r="AB897" s="24"/>
      <c r="AC897" s="24"/>
      <c r="AD897" s="24"/>
      <c r="AE897" s="24"/>
      <c r="AF897" s="24"/>
      <c r="AG897" s="24"/>
      <c r="AH897" s="24"/>
      <c r="AI897" s="24"/>
      <c r="AJ897" s="24"/>
      <c r="AK897" s="24"/>
      <c r="AL897" s="24"/>
      <c r="AM897" s="24"/>
    </row>
    <row r="898" spans="3:39" ht="13.5" customHeight="1">
      <c r="C898" s="95"/>
      <c r="D898" s="25"/>
      <c r="E898" s="25"/>
      <c r="F898" s="25"/>
      <c r="G898" s="50"/>
      <c r="H898" s="86"/>
      <c r="I898" s="50"/>
      <c r="J898" s="24"/>
      <c r="K898" s="24"/>
      <c r="L898" s="24"/>
      <c r="M898" s="24"/>
      <c r="N898" s="24"/>
      <c r="O898" s="24"/>
      <c r="P898" s="24"/>
      <c r="Q898" s="24"/>
      <c r="R898" s="24"/>
      <c r="S898" s="24"/>
      <c r="T898" s="24"/>
      <c r="U898" s="24"/>
      <c r="V898" s="24"/>
      <c r="W898" s="24"/>
      <c r="X898" s="24"/>
      <c r="Y898" s="24"/>
      <c r="Z898" s="24"/>
      <c r="AA898" s="24"/>
      <c r="AB898" s="24"/>
      <c r="AC898" s="24"/>
      <c r="AD898" s="24"/>
      <c r="AE898" s="24"/>
      <c r="AF898" s="24"/>
      <c r="AG898" s="24"/>
      <c r="AH898" s="24"/>
      <c r="AI898" s="24"/>
      <c r="AJ898" s="24"/>
      <c r="AK898" s="24"/>
      <c r="AL898" s="24"/>
      <c r="AM898" s="24"/>
    </row>
    <row r="899" spans="3:39" ht="13.5" customHeight="1">
      <c r="C899" s="95"/>
      <c r="D899" s="25"/>
      <c r="E899" s="25"/>
      <c r="F899" s="25"/>
      <c r="G899" s="50"/>
      <c r="H899" s="86"/>
      <c r="I899" s="50"/>
      <c r="J899" s="24"/>
      <c r="K899" s="24"/>
      <c r="L899" s="24"/>
      <c r="M899" s="24"/>
      <c r="N899" s="24"/>
      <c r="O899" s="24"/>
      <c r="P899" s="24"/>
      <c r="Q899" s="24"/>
      <c r="R899" s="24"/>
      <c r="S899" s="24"/>
      <c r="T899" s="24"/>
      <c r="U899" s="24"/>
      <c r="V899" s="24"/>
      <c r="W899" s="24"/>
      <c r="X899" s="24"/>
      <c r="Y899" s="24"/>
      <c r="Z899" s="24"/>
      <c r="AA899" s="24"/>
      <c r="AB899" s="24"/>
      <c r="AC899" s="24"/>
      <c r="AD899" s="24"/>
      <c r="AE899" s="24"/>
      <c r="AF899" s="24"/>
      <c r="AG899" s="24"/>
      <c r="AH899" s="24"/>
      <c r="AI899" s="24"/>
      <c r="AJ899" s="24"/>
      <c r="AK899" s="24"/>
      <c r="AL899" s="24"/>
      <c r="AM899" s="24"/>
    </row>
    <row r="900" spans="3:39" ht="13.5" customHeight="1">
      <c r="C900" s="95"/>
      <c r="D900" s="25"/>
      <c r="E900" s="25"/>
      <c r="F900" s="25"/>
      <c r="G900" s="50"/>
      <c r="H900" s="86"/>
      <c r="I900" s="50"/>
      <c r="J900" s="24"/>
      <c r="K900" s="24"/>
      <c r="L900" s="24"/>
      <c r="M900" s="24"/>
      <c r="N900" s="24"/>
      <c r="O900" s="24"/>
      <c r="P900" s="24"/>
      <c r="Q900" s="24"/>
      <c r="R900" s="24"/>
      <c r="S900" s="24"/>
      <c r="T900" s="24"/>
      <c r="U900" s="24"/>
      <c r="V900" s="24"/>
      <c r="W900" s="24"/>
      <c r="X900" s="24"/>
      <c r="Y900" s="24"/>
      <c r="Z900" s="24"/>
      <c r="AA900" s="24"/>
      <c r="AB900" s="24"/>
      <c r="AC900" s="24"/>
      <c r="AD900" s="24"/>
      <c r="AE900" s="24"/>
      <c r="AF900" s="24"/>
      <c r="AG900" s="24"/>
      <c r="AH900" s="24"/>
      <c r="AI900" s="24"/>
      <c r="AJ900" s="24"/>
      <c r="AK900" s="24"/>
      <c r="AL900" s="24"/>
      <c r="AM900" s="24"/>
    </row>
    <row r="901" spans="3:39" ht="13.5" customHeight="1">
      <c r="C901" s="95"/>
      <c r="D901" s="25"/>
      <c r="E901" s="25"/>
      <c r="F901" s="25"/>
      <c r="G901" s="50"/>
      <c r="H901" s="86"/>
      <c r="I901" s="50"/>
      <c r="J901" s="24"/>
      <c r="K901" s="24"/>
      <c r="L901" s="24"/>
      <c r="M901" s="24"/>
      <c r="N901" s="24"/>
      <c r="O901" s="24"/>
      <c r="P901" s="24"/>
      <c r="Q901" s="24"/>
      <c r="R901" s="24"/>
      <c r="S901" s="24"/>
      <c r="T901" s="24"/>
      <c r="U901" s="24"/>
      <c r="V901" s="24"/>
      <c r="W901" s="24"/>
      <c r="X901" s="24"/>
      <c r="Y901" s="24"/>
      <c r="Z901" s="24"/>
      <c r="AA901" s="24"/>
      <c r="AB901" s="24"/>
      <c r="AC901" s="24"/>
      <c r="AD901" s="24"/>
      <c r="AE901" s="24"/>
      <c r="AF901" s="24"/>
      <c r="AG901" s="24"/>
      <c r="AH901" s="24"/>
      <c r="AI901" s="24"/>
      <c r="AJ901" s="24"/>
      <c r="AK901" s="24"/>
      <c r="AL901" s="24"/>
      <c r="AM901" s="24"/>
    </row>
    <row r="902" spans="3:39" ht="13.5" customHeight="1">
      <c r="C902" s="95"/>
      <c r="D902" s="25"/>
      <c r="E902" s="25"/>
      <c r="F902" s="25"/>
      <c r="G902" s="50"/>
      <c r="H902" s="86"/>
      <c r="I902" s="50"/>
      <c r="J902" s="24"/>
      <c r="K902" s="24"/>
      <c r="L902" s="24"/>
      <c r="M902" s="24"/>
      <c r="N902" s="24"/>
      <c r="O902" s="24"/>
      <c r="P902" s="24"/>
      <c r="Q902" s="24"/>
      <c r="R902" s="24"/>
      <c r="S902" s="24"/>
      <c r="T902" s="24"/>
      <c r="U902" s="24"/>
      <c r="V902" s="24"/>
      <c r="W902" s="24"/>
      <c r="X902" s="24"/>
      <c r="Y902" s="24"/>
      <c r="Z902" s="24"/>
      <c r="AA902" s="24"/>
      <c r="AB902" s="24"/>
      <c r="AC902" s="24"/>
      <c r="AD902" s="24"/>
      <c r="AE902" s="24"/>
      <c r="AF902" s="24"/>
      <c r="AG902" s="24"/>
      <c r="AH902" s="24"/>
      <c r="AI902" s="24"/>
      <c r="AJ902" s="24"/>
      <c r="AK902" s="24"/>
      <c r="AL902" s="24"/>
      <c r="AM902" s="24"/>
    </row>
    <row r="903" spans="3:39" ht="13.5" customHeight="1">
      <c r="C903" s="95"/>
      <c r="D903" s="25"/>
      <c r="E903" s="25"/>
      <c r="F903" s="25"/>
      <c r="G903" s="50"/>
      <c r="H903" s="86"/>
      <c r="I903" s="50"/>
      <c r="J903" s="24"/>
      <c r="K903" s="24"/>
      <c r="L903" s="24"/>
      <c r="M903" s="24"/>
      <c r="N903" s="24"/>
      <c r="O903" s="24"/>
      <c r="P903" s="24"/>
      <c r="Q903" s="24"/>
      <c r="R903" s="24"/>
      <c r="S903" s="24"/>
      <c r="T903" s="24"/>
      <c r="U903" s="24"/>
      <c r="V903" s="24"/>
      <c r="W903" s="24"/>
      <c r="X903" s="24"/>
      <c r="Y903" s="24"/>
      <c r="Z903" s="24"/>
      <c r="AA903" s="24"/>
      <c r="AB903" s="24"/>
      <c r="AC903" s="24"/>
      <c r="AD903" s="24"/>
      <c r="AE903" s="24"/>
      <c r="AF903" s="24"/>
      <c r="AG903" s="24"/>
      <c r="AH903" s="24"/>
      <c r="AI903" s="24"/>
      <c r="AJ903" s="24"/>
      <c r="AK903" s="24"/>
      <c r="AL903" s="24"/>
      <c r="AM903" s="24"/>
    </row>
    <row r="904" spans="3:39" ht="13.5" customHeight="1">
      <c r="C904" s="95"/>
      <c r="D904" s="25"/>
      <c r="E904" s="25"/>
      <c r="F904" s="25"/>
      <c r="G904" s="50"/>
      <c r="H904" s="86"/>
      <c r="I904" s="50"/>
      <c r="J904" s="24"/>
      <c r="K904" s="24"/>
      <c r="L904" s="24"/>
      <c r="M904" s="24"/>
      <c r="N904" s="24"/>
      <c r="O904" s="24"/>
      <c r="P904" s="24"/>
      <c r="Q904" s="24"/>
      <c r="R904" s="24"/>
      <c r="S904" s="24"/>
      <c r="T904" s="24"/>
      <c r="U904" s="24"/>
      <c r="V904" s="24"/>
      <c r="W904" s="24"/>
      <c r="X904" s="24"/>
      <c r="Y904" s="24"/>
      <c r="Z904" s="24"/>
      <c r="AA904" s="24"/>
      <c r="AB904" s="24"/>
      <c r="AC904" s="24"/>
      <c r="AD904" s="24"/>
      <c r="AE904" s="24"/>
      <c r="AF904" s="24"/>
      <c r="AG904" s="24"/>
      <c r="AH904" s="24"/>
      <c r="AI904" s="24"/>
      <c r="AJ904" s="24"/>
      <c r="AK904" s="24"/>
      <c r="AL904" s="24"/>
      <c r="AM904" s="24"/>
    </row>
    <row r="905" spans="3:39" ht="13.5" customHeight="1">
      <c r="C905" s="95"/>
      <c r="D905" s="25"/>
      <c r="E905" s="25"/>
      <c r="F905" s="25"/>
      <c r="G905" s="50"/>
      <c r="H905" s="86"/>
      <c r="I905" s="50"/>
      <c r="J905" s="24"/>
      <c r="K905" s="24"/>
      <c r="L905" s="24"/>
      <c r="M905" s="24"/>
      <c r="N905" s="24"/>
      <c r="O905" s="24"/>
      <c r="P905" s="24"/>
      <c r="Q905" s="24"/>
      <c r="R905" s="24"/>
      <c r="S905" s="24"/>
      <c r="T905" s="24"/>
      <c r="U905" s="24"/>
      <c r="V905" s="24"/>
      <c r="W905" s="24"/>
      <c r="X905" s="24"/>
      <c r="Y905" s="24"/>
      <c r="Z905" s="24"/>
      <c r="AA905" s="24"/>
      <c r="AB905" s="24"/>
      <c r="AC905" s="24"/>
      <c r="AD905" s="24"/>
      <c r="AE905" s="24"/>
      <c r="AF905" s="24"/>
      <c r="AG905" s="24"/>
      <c r="AH905" s="24"/>
      <c r="AI905" s="24"/>
      <c r="AJ905" s="24"/>
      <c r="AK905" s="24"/>
      <c r="AL905" s="24"/>
      <c r="AM905" s="24"/>
    </row>
    <row r="906" spans="3:39" ht="13.5" customHeight="1">
      <c r="C906" s="95"/>
      <c r="D906" s="25"/>
      <c r="E906" s="25"/>
      <c r="F906" s="25"/>
      <c r="G906" s="50"/>
      <c r="H906" s="86"/>
      <c r="I906" s="50"/>
      <c r="J906" s="24"/>
      <c r="K906" s="24"/>
      <c r="L906" s="24"/>
      <c r="M906" s="24"/>
      <c r="N906" s="24"/>
      <c r="O906" s="24"/>
      <c r="P906" s="24"/>
      <c r="Q906" s="24"/>
      <c r="R906" s="24"/>
      <c r="S906" s="24"/>
      <c r="T906" s="24"/>
      <c r="U906" s="24"/>
      <c r="V906" s="24"/>
      <c r="W906" s="24"/>
      <c r="X906" s="24"/>
      <c r="Y906" s="24"/>
      <c r="Z906" s="24"/>
      <c r="AA906" s="24"/>
      <c r="AB906" s="24"/>
      <c r="AC906" s="24"/>
      <c r="AD906" s="24"/>
      <c r="AE906" s="24"/>
      <c r="AF906" s="24"/>
      <c r="AG906" s="24"/>
      <c r="AH906" s="24"/>
      <c r="AI906" s="24"/>
      <c r="AJ906" s="24"/>
      <c r="AK906" s="24"/>
      <c r="AL906" s="24"/>
      <c r="AM906" s="24"/>
    </row>
    <row r="907" spans="3:39" ht="13.5" customHeight="1">
      <c r="C907" s="95"/>
      <c r="D907" s="25"/>
      <c r="E907" s="25"/>
      <c r="F907" s="25"/>
      <c r="G907" s="50"/>
      <c r="H907" s="86"/>
      <c r="I907" s="50"/>
      <c r="J907" s="24"/>
      <c r="K907" s="24"/>
      <c r="L907" s="24"/>
      <c r="M907" s="24"/>
      <c r="N907" s="24"/>
      <c r="O907" s="24"/>
      <c r="P907" s="24"/>
      <c r="Q907" s="24"/>
      <c r="R907" s="24"/>
      <c r="S907" s="24"/>
      <c r="T907" s="24"/>
      <c r="U907" s="24"/>
      <c r="V907" s="24"/>
      <c r="W907" s="24"/>
      <c r="X907" s="24"/>
      <c r="Y907" s="24"/>
      <c r="Z907" s="24"/>
      <c r="AA907" s="24"/>
      <c r="AB907" s="24"/>
      <c r="AC907" s="24"/>
      <c r="AD907" s="24"/>
      <c r="AE907" s="24"/>
      <c r="AF907" s="24"/>
      <c r="AG907" s="24"/>
      <c r="AH907" s="24"/>
      <c r="AI907" s="24"/>
      <c r="AJ907" s="24"/>
      <c r="AK907" s="24"/>
      <c r="AL907" s="24"/>
      <c r="AM907" s="24"/>
    </row>
    <row r="908" spans="3:39" ht="13.5" customHeight="1">
      <c r="C908" s="95"/>
      <c r="D908" s="25"/>
      <c r="E908" s="25"/>
      <c r="F908" s="25"/>
      <c r="G908" s="50"/>
      <c r="H908" s="86"/>
      <c r="I908" s="50"/>
      <c r="J908" s="24"/>
      <c r="K908" s="24"/>
      <c r="L908" s="24"/>
      <c r="M908" s="24"/>
      <c r="N908" s="24"/>
      <c r="O908" s="24"/>
      <c r="P908" s="24"/>
      <c r="Q908" s="24"/>
      <c r="R908" s="24"/>
      <c r="S908" s="24"/>
      <c r="T908" s="24"/>
      <c r="U908" s="24"/>
      <c r="V908" s="24"/>
      <c r="W908" s="24"/>
      <c r="X908" s="24"/>
      <c r="Y908" s="24"/>
      <c r="Z908" s="24"/>
      <c r="AA908" s="24"/>
      <c r="AB908" s="24"/>
      <c r="AC908" s="24"/>
      <c r="AD908" s="24"/>
      <c r="AE908" s="24"/>
      <c r="AF908" s="24"/>
      <c r="AG908" s="24"/>
      <c r="AH908" s="24"/>
      <c r="AI908" s="24"/>
      <c r="AJ908" s="24"/>
      <c r="AK908" s="24"/>
      <c r="AL908" s="24"/>
      <c r="AM908" s="24"/>
    </row>
    <row r="909" spans="3:39" ht="13.5" customHeight="1">
      <c r="C909" s="95"/>
      <c r="D909" s="25"/>
      <c r="E909" s="25"/>
      <c r="F909" s="25"/>
      <c r="G909" s="50"/>
      <c r="H909" s="86"/>
      <c r="I909" s="50"/>
      <c r="J909" s="24"/>
      <c r="K909" s="24"/>
      <c r="L909" s="24"/>
      <c r="M909" s="24"/>
      <c r="N909" s="24"/>
      <c r="O909" s="24"/>
      <c r="P909" s="24"/>
      <c r="Q909" s="24"/>
      <c r="R909" s="24"/>
      <c r="S909" s="24"/>
      <c r="T909" s="24"/>
      <c r="U909" s="24"/>
      <c r="V909" s="24"/>
      <c r="W909" s="24"/>
      <c r="X909" s="24"/>
      <c r="Y909" s="24"/>
      <c r="Z909" s="24"/>
      <c r="AA909" s="24"/>
      <c r="AB909" s="24"/>
      <c r="AC909" s="24"/>
      <c r="AD909" s="24"/>
      <c r="AE909" s="24"/>
      <c r="AF909" s="24"/>
      <c r="AG909" s="24"/>
      <c r="AH909" s="24"/>
      <c r="AI909" s="24"/>
      <c r="AJ909" s="24"/>
      <c r="AK909" s="24"/>
      <c r="AL909" s="24"/>
      <c r="AM909" s="24"/>
    </row>
    <row r="910" spans="3:39" ht="13.5" customHeight="1">
      <c r="C910" s="95"/>
      <c r="D910" s="25"/>
      <c r="E910" s="25"/>
      <c r="F910" s="25"/>
      <c r="G910" s="50"/>
      <c r="H910" s="86"/>
      <c r="I910" s="50"/>
      <c r="J910" s="24"/>
      <c r="K910" s="24"/>
      <c r="L910" s="24"/>
      <c r="M910" s="24"/>
      <c r="N910" s="24"/>
      <c r="O910" s="24"/>
      <c r="P910" s="24"/>
      <c r="Q910" s="24"/>
      <c r="R910" s="24"/>
      <c r="S910" s="24"/>
      <c r="T910" s="24"/>
      <c r="U910" s="24"/>
      <c r="V910" s="24"/>
      <c r="W910" s="24"/>
      <c r="X910" s="24"/>
      <c r="Y910" s="24"/>
      <c r="Z910" s="24"/>
      <c r="AA910" s="24"/>
      <c r="AB910" s="24"/>
      <c r="AC910" s="24"/>
      <c r="AD910" s="24"/>
      <c r="AE910" s="24"/>
      <c r="AF910" s="24"/>
      <c r="AG910" s="24"/>
      <c r="AH910" s="24"/>
      <c r="AI910" s="24"/>
      <c r="AJ910" s="24"/>
      <c r="AK910" s="24"/>
      <c r="AL910" s="24"/>
      <c r="AM910" s="24"/>
    </row>
    <row r="911" spans="3:39" ht="13.5" customHeight="1">
      <c r="C911" s="95"/>
      <c r="D911" s="25"/>
      <c r="E911" s="25"/>
      <c r="F911" s="25"/>
      <c r="G911" s="50"/>
      <c r="H911" s="86"/>
      <c r="I911" s="50"/>
      <c r="J911" s="24"/>
      <c r="K911" s="24"/>
      <c r="L911" s="24"/>
      <c r="M911" s="24"/>
      <c r="N911" s="24"/>
      <c r="O911" s="24"/>
      <c r="P911" s="24"/>
      <c r="Q911" s="24"/>
      <c r="R911" s="24"/>
      <c r="S911" s="24"/>
      <c r="T911" s="24"/>
      <c r="U911" s="24"/>
      <c r="V911" s="24"/>
      <c r="W911" s="24"/>
      <c r="X911" s="24"/>
      <c r="Y911" s="24"/>
      <c r="Z911" s="24"/>
      <c r="AA911" s="24"/>
      <c r="AB911" s="24"/>
      <c r="AC911" s="24"/>
      <c r="AD911" s="24"/>
      <c r="AE911" s="24"/>
      <c r="AF911" s="24"/>
      <c r="AG911" s="24"/>
      <c r="AH911" s="24"/>
      <c r="AI911" s="24"/>
      <c r="AJ911" s="24"/>
      <c r="AK911" s="24"/>
      <c r="AL911" s="24"/>
      <c r="AM911" s="24"/>
    </row>
    <row r="912" spans="3:39" ht="13.5" customHeight="1">
      <c r="C912" s="95"/>
      <c r="D912" s="25"/>
      <c r="E912" s="25"/>
      <c r="F912" s="25"/>
      <c r="G912" s="50"/>
      <c r="H912" s="86"/>
      <c r="I912" s="50"/>
      <c r="J912" s="24"/>
      <c r="K912" s="24"/>
      <c r="L912" s="24"/>
      <c r="M912" s="24"/>
      <c r="N912" s="24"/>
      <c r="O912" s="24"/>
      <c r="P912" s="24"/>
      <c r="Q912" s="24"/>
      <c r="R912" s="24"/>
      <c r="S912" s="24"/>
      <c r="T912" s="24"/>
      <c r="U912" s="24"/>
      <c r="V912" s="24"/>
      <c r="W912" s="24"/>
      <c r="X912" s="24"/>
      <c r="Y912" s="24"/>
      <c r="Z912" s="24"/>
      <c r="AA912" s="24"/>
      <c r="AB912" s="24"/>
      <c r="AC912" s="24"/>
      <c r="AD912" s="24"/>
      <c r="AE912" s="24"/>
      <c r="AF912" s="24"/>
      <c r="AG912" s="24"/>
      <c r="AH912" s="24"/>
      <c r="AI912" s="24"/>
      <c r="AJ912" s="24"/>
      <c r="AK912" s="24"/>
      <c r="AL912" s="24"/>
      <c r="AM912" s="24"/>
    </row>
    <row r="913" spans="3:39" ht="13.5" customHeight="1">
      <c r="C913" s="95"/>
      <c r="D913" s="25"/>
      <c r="E913" s="25"/>
      <c r="F913" s="25"/>
      <c r="G913" s="50"/>
      <c r="H913" s="86"/>
      <c r="I913" s="50"/>
      <c r="J913" s="24"/>
      <c r="K913" s="24"/>
      <c r="L913" s="24"/>
      <c r="M913" s="24"/>
      <c r="N913" s="24"/>
      <c r="O913" s="24"/>
      <c r="P913" s="24"/>
      <c r="Q913" s="24"/>
      <c r="R913" s="24"/>
      <c r="S913" s="24"/>
      <c r="T913" s="24"/>
      <c r="U913" s="24"/>
      <c r="V913" s="24"/>
      <c r="W913" s="24"/>
      <c r="X913" s="24"/>
      <c r="Y913" s="24"/>
      <c r="Z913" s="24"/>
      <c r="AA913" s="24"/>
      <c r="AB913" s="24"/>
      <c r="AC913" s="24"/>
      <c r="AD913" s="24"/>
      <c r="AE913" s="24"/>
      <c r="AF913" s="24"/>
      <c r="AG913" s="24"/>
      <c r="AH913" s="24"/>
      <c r="AI913" s="24"/>
      <c r="AJ913" s="24"/>
      <c r="AK913" s="24"/>
      <c r="AL913" s="24"/>
      <c r="AM913" s="24"/>
    </row>
    <row r="914" spans="3:39" ht="13.5" customHeight="1">
      <c r="C914" s="95"/>
      <c r="D914" s="25"/>
      <c r="E914" s="25"/>
      <c r="F914" s="25"/>
      <c r="G914" s="50"/>
      <c r="H914" s="86"/>
      <c r="I914" s="50"/>
      <c r="J914" s="24"/>
      <c r="K914" s="24"/>
      <c r="L914" s="24"/>
      <c r="M914" s="24"/>
      <c r="N914" s="24"/>
      <c r="O914" s="24"/>
      <c r="P914" s="24"/>
      <c r="Q914" s="24"/>
      <c r="R914" s="24"/>
      <c r="S914" s="24"/>
      <c r="T914" s="24"/>
      <c r="U914" s="24"/>
      <c r="V914" s="24"/>
      <c r="W914" s="24"/>
      <c r="X914" s="24"/>
      <c r="Y914" s="24"/>
      <c r="Z914" s="24"/>
      <c r="AA914" s="24"/>
      <c r="AB914" s="24"/>
      <c r="AC914" s="24"/>
      <c r="AD914" s="24"/>
      <c r="AE914" s="24"/>
      <c r="AF914" s="24"/>
      <c r="AG914" s="24"/>
      <c r="AH914" s="24"/>
      <c r="AI914" s="24"/>
      <c r="AJ914" s="24"/>
      <c r="AK914" s="24"/>
      <c r="AL914" s="24"/>
      <c r="AM914" s="24"/>
    </row>
    <row r="915" spans="3:39" ht="13.5" customHeight="1">
      <c r="C915" s="95"/>
      <c r="D915" s="25"/>
      <c r="E915" s="25"/>
      <c r="F915" s="25"/>
      <c r="G915" s="50"/>
      <c r="H915" s="86"/>
      <c r="I915" s="50"/>
      <c r="J915" s="24"/>
      <c r="K915" s="24"/>
      <c r="L915" s="24"/>
      <c r="M915" s="24"/>
      <c r="N915" s="24"/>
      <c r="O915" s="24"/>
      <c r="P915" s="24"/>
      <c r="Q915" s="24"/>
      <c r="R915" s="24"/>
      <c r="S915" s="24"/>
      <c r="T915" s="24"/>
      <c r="U915" s="24"/>
      <c r="V915" s="24"/>
      <c r="W915" s="24"/>
      <c r="X915" s="24"/>
      <c r="Y915" s="24"/>
      <c r="Z915" s="24"/>
      <c r="AA915" s="24"/>
      <c r="AB915" s="24"/>
      <c r="AC915" s="24"/>
      <c r="AD915" s="24"/>
      <c r="AE915" s="24"/>
      <c r="AF915" s="24"/>
      <c r="AG915" s="24"/>
      <c r="AH915" s="24"/>
      <c r="AI915" s="24"/>
      <c r="AJ915" s="24"/>
      <c r="AK915" s="24"/>
      <c r="AL915" s="24"/>
      <c r="AM915" s="24"/>
    </row>
    <row r="916" spans="3:39" ht="13.5" customHeight="1">
      <c r="C916" s="95"/>
      <c r="D916" s="25"/>
      <c r="E916" s="25"/>
      <c r="F916" s="25"/>
      <c r="G916" s="50"/>
      <c r="H916" s="86"/>
      <c r="I916" s="50"/>
      <c r="J916" s="24"/>
      <c r="K916" s="24"/>
      <c r="L916" s="24"/>
      <c r="M916" s="24"/>
      <c r="N916" s="24"/>
      <c r="O916" s="24"/>
      <c r="P916" s="24"/>
      <c r="Q916" s="24"/>
      <c r="R916" s="24"/>
      <c r="S916" s="24"/>
      <c r="T916" s="24"/>
      <c r="U916" s="24"/>
      <c r="V916" s="24"/>
      <c r="W916" s="24"/>
      <c r="X916" s="24"/>
      <c r="Y916" s="24"/>
      <c r="Z916" s="24"/>
      <c r="AA916" s="24"/>
      <c r="AB916" s="24"/>
      <c r="AC916" s="24"/>
      <c r="AD916" s="24"/>
      <c r="AE916" s="24"/>
      <c r="AF916" s="24"/>
      <c r="AG916" s="24"/>
      <c r="AH916" s="24"/>
      <c r="AI916" s="24"/>
      <c r="AJ916" s="24"/>
      <c r="AK916" s="24"/>
      <c r="AL916" s="24"/>
      <c r="AM916" s="24"/>
    </row>
    <row r="917" spans="3:39" ht="13.5" customHeight="1">
      <c r="C917" s="95"/>
      <c r="D917" s="25"/>
      <c r="E917" s="25"/>
      <c r="F917" s="25"/>
      <c r="G917" s="50"/>
      <c r="H917" s="86"/>
      <c r="I917" s="50"/>
      <c r="J917" s="24"/>
      <c r="K917" s="24"/>
      <c r="L917" s="24"/>
      <c r="M917" s="24"/>
      <c r="N917" s="24"/>
      <c r="O917" s="24"/>
      <c r="P917" s="24"/>
      <c r="Q917" s="24"/>
      <c r="R917" s="24"/>
      <c r="S917" s="24"/>
      <c r="T917" s="24"/>
      <c r="U917" s="24"/>
      <c r="V917" s="24"/>
      <c r="W917" s="24"/>
      <c r="X917" s="24"/>
      <c r="Y917" s="24"/>
      <c r="Z917" s="24"/>
      <c r="AA917" s="24"/>
      <c r="AB917" s="24"/>
      <c r="AC917" s="24"/>
      <c r="AD917" s="24"/>
      <c r="AE917" s="24"/>
      <c r="AF917" s="24"/>
      <c r="AG917" s="24"/>
      <c r="AH917" s="24"/>
      <c r="AI917" s="24"/>
      <c r="AJ917" s="24"/>
      <c r="AK917" s="24"/>
      <c r="AL917" s="24"/>
      <c r="AM917" s="24"/>
    </row>
    <row r="918" spans="3:39" ht="13.5" customHeight="1">
      <c r="C918" s="95"/>
      <c r="D918" s="25"/>
      <c r="E918" s="25"/>
      <c r="F918" s="25"/>
      <c r="G918" s="50"/>
      <c r="H918" s="86"/>
      <c r="I918" s="50"/>
      <c r="J918" s="24"/>
      <c r="K918" s="24"/>
      <c r="L918" s="24"/>
      <c r="M918" s="24"/>
      <c r="N918" s="24"/>
      <c r="O918" s="24"/>
      <c r="P918" s="24"/>
      <c r="Q918" s="24"/>
      <c r="R918" s="24"/>
      <c r="S918" s="24"/>
      <c r="T918" s="24"/>
      <c r="U918" s="24"/>
      <c r="V918" s="24"/>
      <c r="W918" s="24"/>
      <c r="X918" s="24"/>
      <c r="Y918" s="24"/>
      <c r="Z918" s="24"/>
      <c r="AA918" s="24"/>
      <c r="AB918" s="24"/>
      <c r="AC918" s="24"/>
      <c r="AD918" s="24"/>
      <c r="AE918" s="24"/>
      <c r="AF918" s="24"/>
      <c r="AG918" s="24"/>
      <c r="AH918" s="24"/>
      <c r="AI918" s="24"/>
      <c r="AJ918" s="24"/>
      <c r="AK918" s="24"/>
      <c r="AL918" s="24"/>
      <c r="AM918" s="24"/>
    </row>
    <row r="919" spans="3:39" ht="13.5" customHeight="1">
      <c r="C919" s="95"/>
      <c r="D919" s="25"/>
      <c r="E919" s="25"/>
      <c r="F919" s="25"/>
      <c r="G919" s="50"/>
      <c r="H919" s="86"/>
      <c r="I919" s="50"/>
      <c r="J919" s="24"/>
      <c r="K919" s="24"/>
      <c r="L919" s="24"/>
      <c r="M919" s="24"/>
      <c r="N919" s="24"/>
      <c r="O919" s="24"/>
      <c r="P919" s="24"/>
      <c r="Q919" s="24"/>
      <c r="R919" s="24"/>
      <c r="S919" s="24"/>
      <c r="T919" s="24"/>
      <c r="U919" s="24"/>
      <c r="V919" s="24"/>
      <c r="W919" s="24"/>
      <c r="X919" s="24"/>
      <c r="Y919" s="24"/>
      <c r="Z919" s="24"/>
      <c r="AA919" s="24"/>
      <c r="AB919" s="24"/>
      <c r="AC919" s="24"/>
      <c r="AD919" s="24"/>
      <c r="AE919" s="24"/>
      <c r="AF919" s="24"/>
      <c r="AG919" s="24"/>
      <c r="AH919" s="24"/>
      <c r="AI919" s="24"/>
      <c r="AJ919" s="24"/>
      <c r="AK919" s="24"/>
      <c r="AL919" s="24"/>
      <c r="AM919" s="24"/>
    </row>
    <row r="920" spans="3:39" ht="13.5" customHeight="1">
      <c r="C920" s="95"/>
      <c r="D920" s="25"/>
      <c r="E920" s="25"/>
      <c r="F920" s="25"/>
      <c r="G920" s="50"/>
      <c r="H920" s="86"/>
      <c r="I920" s="50"/>
      <c r="J920" s="24"/>
      <c r="K920" s="24"/>
      <c r="L920" s="24"/>
      <c r="M920" s="24"/>
      <c r="N920" s="24"/>
      <c r="O920" s="24"/>
      <c r="P920" s="24"/>
      <c r="Q920" s="24"/>
      <c r="R920" s="24"/>
      <c r="S920" s="24"/>
      <c r="T920" s="24"/>
      <c r="U920" s="24"/>
      <c r="V920" s="24"/>
      <c r="W920" s="24"/>
      <c r="X920" s="24"/>
      <c r="Y920" s="24"/>
      <c r="Z920" s="24"/>
      <c r="AA920" s="24"/>
      <c r="AB920" s="24"/>
      <c r="AC920" s="24"/>
      <c r="AD920" s="24"/>
      <c r="AE920" s="24"/>
      <c r="AF920" s="24"/>
      <c r="AG920" s="24"/>
      <c r="AH920" s="24"/>
      <c r="AI920" s="24"/>
      <c r="AJ920" s="24"/>
      <c r="AK920" s="24"/>
      <c r="AL920" s="24"/>
      <c r="AM920" s="24"/>
    </row>
    <row r="921" spans="3:39" ht="13.5" customHeight="1">
      <c r="C921" s="95"/>
      <c r="D921" s="25"/>
      <c r="E921" s="25"/>
      <c r="F921" s="25"/>
      <c r="G921" s="50"/>
      <c r="H921" s="86"/>
      <c r="I921" s="50"/>
      <c r="J921" s="24"/>
      <c r="K921" s="24"/>
      <c r="L921" s="24"/>
      <c r="M921" s="24"/>
      <c r="N921" s="24"/>
      <c r="O921" s="24"/>
      <c r="P921" s="24"/>
      <c r="Q921" s="24"/>
      <c r="R921" s="24"/>
      <c r="S921" s="24"/>
      <c r="T921" s="24"/>
      <c r="U921" s="24"/>
      <c r="V921" s="24"/>
      <c r="W921" s="24"/>
      <c r="X921" s="24"/>
      <c r="Y921" s="24"/>
      <c r="Z921" s="24"/>
      <c r="AA921" s="24"/>
      <c r="AB921" s="24"/>
      <c r="AC921" s="24"/>
      <c r="AD921" s="24"/>
      <c r="AE921" s="24"/>
      <c r="AF921" s="24"/>
      <c r="AG921" s="24"/>
      <c r="AH921" s="24"/>
      <c r="AI921" s="24"/>
      <c r="AJ921" s="24"/>
      <c r="AK921" s="24"/>
      <c r="AL921" s="24"/>
      <c r="AM921" s="24"/>
    </row>
    <row r="922" spans="3:39" ht="13.5" customHeight="1">
      <c r="C922" s="95"/>
      <c r="D922" s="25"/>
      <c r="E922" s="25"/>
      <c r="F922" s="25"/>
      <c r="G922" s="50"/>
      <c r="H922" s="86"/>
      <c r="I922" s="50"/>
      <c r="J922" s="24"/>
      <c r="K922" s="24"/>
      <c r="L922" s="24"/>
      <c r="M922" s="24"/>
      <c r="N922" s="24"/>
      <c r="O922" s="24"/>
      <c r="P922" s="24"/>
      <c r="Q922" s="24"/>
      <c r="R922" s="24"/>
      <c r="S922" s="24"/>
      <c r="T922" s="24"/>
      <c r="U922" s="24"/>
      <c r="V922" s="24"/>
      <c r="W922" s="24"/>
      <c r="X922" s="24"/>
      <c r="Y922" s="24"/>
      <c r="Z922" s="24"/>
      <c r="AA922" s="24"/>
      <c r="AB922" s="24"/>
      <c r="AC922" s="24"/>
      <c r="AD922" s="24"/>
      <c r="AE922" s="24"/>
      <c r="AF922" s="24"/>
      <c r="AG922" s="24"/>
      <c r="AH922" s="24"/>
      <c r="AI922" s="24"/>
      <c r="AJ922" s="24"/>
      <c r="AK922" s="24"/>
      <c r="AL922" s="24"/>
      <c r="AM922" s="24"/>
    </row>
    <row r="923" spans="3:39" ht="13.5" customHeight="1">
      <c r="C923" s="95"/>
      <c r="D923" s="25"/>
      <c r="E923" s="25"/>
      <c r="F923" s="25"/>
      <c r="G923" s="50"/>
      <c r="H923" s="86"/>
      <c r="I923" s="50"/>
      <c r="J923" s="24"/>
      <c r="K923" s="24"/>
      <c r="L923" s="24"/>
      <c r="M923" s="24"/>
      <c r="N923" s="24"/>
      <c r="O923" s="24"/>
      <c r="P923" s="24"/>
      <c r="Q923" s="24"/>
      <c r="R923" s="24"/>
      <c r="S923" s="24"/>
      <c r="T923" s="24"/>
      <c r="U923" s="24"/>
      <c r="V923" s="24"/>
      <c r="W923" s="24"/>
      <c r="X923" s="24"/>
      <c r="Y923" s="24"/>
      <c r="Z923" s="24"/>
      <c r="AA923" s="24"/>
      <c r="AB923" s="24"/>
      <c r="AC923" s="24"/>
      <c r="AD923" s="24"/>
      <c r="AE923" s="24"/>
      <c r="AF923" s="24"/>
      <c r="AG923" s="24"/>
      <c r="AH923" s="24"/>
      <c r="AI923" s="24"/>
      <c r="AJ923" s="24"/>
      <c r="AK923" s="24"/>
      <c r="AL923" s="24"/>
      <c r="AM923" s="24"/>
    </row>
    <row r="924" spans="3:39" ht="13.5" customHeight="1">
      <c r="C924" s="95"/>
      <c r="D924" s="25"/>
      <c r="E924" s="25"/>
      <c r="F924" s="25"/>
      <c r="G924" s="50"/>
      <c r="H924" s="86"/>
      <c r="I924" s="50"/>
      <c r="J924" s="24"/>
      <c r="K924" s="24"/>
      <c r="L924" s="24"/>
      <c r="M924" s="24"/>
      <c r="N924" s="24"/>
      <c r="O924" s="24"/>
      <c r="P924" s="24"/>
      <c r="Q924" s="24"/>
      <c r="R924" s="24"/>
      <c r="S924" s="24"/>
      <c r="T924" s="24"/>
      <c r="U924" s="24"/>
      <c r="V924" s="24"/>
      <c r="W924" s="24"/>
      <c r="X924" s="24"/>
      <c r="Y924" s="24"/>
      <c r="Z924" s="24"/>
      <c r="AA924" s="24"/>
      <c r="AB924" s="24"/>
      <c r="AC924" s="24"/>
      <c r="AD924" s="24"/>
      <c r="AE924" s="24"/>
      <c r="AF924" s="24"/>
      <c r="AG924" s="24"/>
      <c r="AH924" s="24"/>
      <c r="AI924" s="24"/>
      <c r="AJ924" s="24"/>
      <c r="AK924" s="24"/>
      <c r="AL924" s="24"/>
      <c r="AM924" s="24"/>
    </row>
    <row r="925" spans="3:39" ht="13.5" customHeight="1">
      <c r="C925" s="95"/>
      <c r="D925" s="25"/>
      <c r="E925" s="25"/>
      <c r="F925" s="25"/>
      <c r="G925" s="50"/>
      <c r="H925" s="86"/>
      <c r="I925" s="50"/>
      <c r="J925" s="24"/>
      <c r="K925" s="24"/>
      <c r="L925" s="24"/>
      <c r="M925" s="24"/>
      <c r="N925" s="24"/>
      <c r="O925" s="24"/>
      <c r="P925" s="24"/>
      <c r="Q925" s="24"/>
      <c r="R925" s="24"/>
      <c r="S925" s="24"/>
      <c r="T925" s="24"/>
      <c r="U925" s="24"/>
      <c r="V925" s="24"/>
      <c r="W925" s="24"/>
      <c r="X925" s="24"/>
      <c r="Y925" s="24"/>
      <c r="Z925" s="24"/>
      <c r="AA925" s="24"/>
      <c r="AB925" s="24"/>
      <c r="AC925" s="24"/>
      <c r="AD925" s="24"/>
      <c r="AE925" s="24"/>
      <c r="AF925" s="24"/>
      <c r="AG925" s="24"/>
      <c r="AH925" s="24"/>
      <c r="AI925" s="24"/>
      <c r="AJ925" s="24"/>
      <c r="AK925" s="24"/>
      <c r="AL925" s="24"/>
      <c r="AM925" s="24"/>
    </row>
    <row r="926" spans="3:39" ht="13.5" customHeight="1">
      <c r="C926" s="95"/>
      <c r="D926" s="25"/>
      <c r="E926" s="25"/>
      <c r="F926" s="25"/>
      <c r="G926" s="50"/>
      <c r="H926" s="86"/>
      <c r="I926" s="50"/>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c r="AH926" s="24"/>
      <c r="AI926" s="24"/>
      <c r="AJ926" s="24"/>
      <c r="AK926" s="24"/>
      <c r="AL926" s="24"/>
      <c r="AM926" s="24"/>
    </row>
    <row r="927" spans="3:39" ht="13.5" customHeight="1">
      <c r="C927" s="95"/>
      <c r="D927" s="25"/>
      <c r="E927" s="25"/>
      <c r="F927" s="25"/>
      <c r="G927" s="50"/>
      <c r="H927" s="86"/>
      <c r="I927" s="50"/>
      <c r="J927" s="24"/>
      <c r="K927" s="24"/>
      <c r="L927" s="24"/>
      <c r="M927" s="24"/>
      <c r="N927" s="24"/>
      <c r="O927" s="24"/>
      <c r="P927" s="24"/>
      <c r="Q927" s="24"/>
      <c r="R927" s="24"/>
      <c r="S927" s="24"/>
      <c r="T927" s="24"/>
      <c r="U927" s="24"/>
      <c r="V927" s="24"/>
      <c r="W927" s="24"/>
      <c r="X927" s="24"/>
      <c r="Y927" s="24"/>
      <c r="Z927" s="24"/>
      <c r="AA927" s="24"/>
      <c r="AB927" s="24"/>
      <c r="AC927" s="24"/>
      <c r="AD927" s="24"/>
      <c r="AE927" s="24"/>
      <c r="AF927" s="24"/>
      <c r="AG927" s="24"/>
      <c r="AH927" s="24"/>
      <c r="AI927" s="24"/>
      <c r="AJ927" s="24"/>
      <c r="AK927" s="24"/>
      <c r="AL927" s="24"/>
      <c r="AM927" s="24"/>
    </row>
    <row r="928" spans="3:39" ht="13.5" customHeight="1">
      <c r="C928" s="95"/>
      <c r="D928" s="25"/>
      <c r="E928" s="25"/>
      <c r="F928" s="25"/>
      <c r="G928" s="50"/>
      <c r="H928" s="86"/>
      <c r="I928" s="50"/>
      <c r="J928" s="24"/>
      <c r="K928" s="24"/>
      <c r="L928" s="24"/>
      <c r="M928" s="24"/>
      <c r="N928" s="24"/>
      <c r="O928" s="24"/>
      <c r="P928" s="24"/>
      <c r="Q928" s="24"/>
      <c r="R928" s="24"/>
      <c r="S928" s="24"/>
      <c r="T928" s="24"/>
      <c r="U928" s="24"/>
      <c r="V928" s="24"/>
      <c r="W928" s="24"/>
      <c r="X928" s="24"/>
      <c r="Y928" s="24"/>
      <c r="Z928" s="24"/>
      <c r="AA928" s="24"/>
      <c r="AB928" s="24"/>
      <c r="AC928" s="24"/>
      <c r="AD928" s="24"/>
      <c r="AE928" s="24"/>
      <c r="AF928" s="24"/>
      <c r="AG928" s="24"/>
      <c r="AH928" s="24"/>
      <c r="AI928" s="24"/>
      <c r="AJ928" s="24"/>
      <c r="AK928" s="24"/>
      <c r="AL928" s="24"/>
      <c r="AM928" s="24"/>
    </row>
    <row r="929" spans="3:39" ht="13.5" customHeight="1">
      <c r="C929" s="95"/>
      <c r="D929" s="25"/>
      <c r="E929" s="25"/>
      <c r="F929" s="25"/>
      <c r="G929" s="50"/>
      <c r="H929" s="86"/>
      <c r="I929" s="50"/>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c r="AK929" s="24"/>
      <c r="AL929" s="24"/>
      <c r="AM929" s="24"/>
    </row>
    <row r="930" spans="3:39" ht="13.5" customHeight="1">
      <c r="C930" s="95"/>
      <c r="D930" s="25"/>
      <c r="E930" s="25"/>
      <c r="F930" s="25"/>
      <c r="G930" s="50"/>
      <c r="H930" s="86"/>
      <c r="I930" s="50"/>
      <c r="J930" s="24"/>
      <c r="K930" s="24"/>
      <c r="L930" s="24"/>
      <c r="M930" s="24"/>
      <c r="N930" s="24"/>
      <c r="O930" s="24"/>
      <c r="P930" s="24"/>
      <c r="Q930" s="24"/>
      <c r="R930" s="24"/>
      <c r="S930" s="24"/>
      <c r="T930" s="24"/>
      <c r="U930" s="24"/>
      <c r="V930" s="24"/>
      <c r="W930" s="24"/>
      <c r="X930" s="24"/>
      <c r="Y930" s="24"/>
      <c r="Z930" s="24"/>
      <c r="AA930" s="24"/>
      <c r="AB930" s="24"/>
      <c r="AC930" s="24"/>
      <c r="AD930" s="24"/>
      <c r="AE930" s="24"/>
      <c r="AF930" s="24"/>
      <c r="AG930" s="24"/>
      <c r="AH930" s="24"/>
      <c r="AI930" s="24"/>
      <c r="AJ930" s="24"/>
      <c r="AK930" s="24"/>
      <c r="AL930" s="24"/>
      <c r="AM930" s="24"/>
    </row>
    <row r="931" spans="3:39" ht="13.5" customHeight="1">
      <c r="C931" s="95"/>
      <c r="D931" s="25"/>
      <c r="E931" s="25"/>
      <c r="F931" s="25"/>
      <c r="G931" s="50"/>
      <c r="H931" s="86"/>
      <c r="I931" s="50"/>
      <c r="J931" s="24"/>
      <c r="K931" s="24"/>
      <c r="L931" s="24"/>
      <c r="M931" s="24"/>
      <c r="N931" s="24"/>
      <c r="O931" s="24"/>
      <c r="P931" s="24"/>
      <c r="Q931" s="24"/>
      <c r="R931" s="24"/>
      <c r="S931" s="24"/>
      <c r="T931" s="24"/>
      <c r="U931" s="24"/>
      <c r="V931" s="24"/>
      <c r="W931" s="24"/>
      <c r="X931" s="24"/>
      <c r="Y931" s="24"/>
      <c r="Z931" s="24"/>
      <c r="AA931" s="24"/>
      <c r="AB931" s="24"/>
      <c r="AC931" s="24"/>
      <c r="AD931" s="24"/>
      <c r="AE931" s="24"/>
      <c r="AF931" s="24"/>
      <c r="AG931" s="24"/>
      <c r="AH931" s="24"/>
      <c r="AI931" s="24"/>
      <c r="AJ931" s="24"/>
      <c r="AK931" s="24"/>
      <c r="AL931" s="24"/>
      <c r="AM931" s="24"/>
    </row>
    <row r="932" spans="3:39" ht="13.5" customHeight="1">
      <c r="C932" s="95"/>
      <c r="D932" s="25"/>
      <c r="E932" s="25"/>
      <c r="F932" s="25"/>
      <c r="G932" s="50"/>
      <c r="H932" s="86"/>
      <c r="I932" s="50"/>
      <c r="J932" s="24"/>
      <c r="K932" s="24"/>
      <c r="L932" s="24"/>
      <c r="M932" s="24"/>
      <c r="N932" s="24"/>
      <c r="O932" s="24"/>
      <c r="P932" s="24"/>
      <c r="Q932" s="24"/>
      <c r="R932" s="24"/>
      <c r="S932" s="24"/>
      <c r="T932" s="24"/>
      <c r="U932" s="24"/>
      <c r="V932" s="24"/>
      <c r="W932" s="24"/>
      <c r="X932" s="24"/>
      <c r="Y932" s="24"/>
      <c r="Z932" s="24"/>
      <c r="AA932" s="24"/>
      <c r="AB932" s="24"/>
      <c r="AC932" s="24"/>
      <c r="AD932" s="24"/>
      <c r="AE932" s="24"/>
      <c r="AF932" s="24"/>
      <c r="AG932" s="24"/>
      <c r="AH932" s="24"/>
      <c r="AI932" s="24"/>
      <c r="AJ932" s="24"/>
      <c r="AK932" s="24"/>
      <c r="AL932" s="24"/>
      <c r="AM932" s="24"/>
    </row>
    <row r="933" spans="3:39" ht="13.5" customHeight="1">
      <c r="C933" s="95"/>
      <c r="D933" s="25"/>
      <c r="E933" s="25"/>
      <c r="F933" s="25"/>
      <c r="G933" s="50"/>
      <c r="H933" s="86"/>
      <c r="I933" s="50"/>
      <c r="J933" s="24"/>
      <c r="K933" s="24"/>
      <c r="L933" s="24"/>
      <c r="M933" s="24"/>
      <c r="N933" s="24"/>
      <c r="O933" s="24"/>
      <c r="P933" s="24"/>
      <c r="Q933" s="24"/>
      <c r="R933" s="24"/>
      <c r="S933" s="24"/>
      <c r="T933" s="24"/>
      <c r="U933" s="24"/>
      <c r="V933" s="24"/>
      <c r="W933" s="24"/>
      <c r="X933" s="24"/>
      <c r="Y933" s="24"/>
      <c r="Z933" s="24"/>
      <c r="AA933" s="24"/>
      <c r="AB933" s="24"/>
      <c r="AC933" s="24"/>
      <c r="AD933" s="24"/>
      <c r="AE933" s="24"/>
      <c r="AF933" s="24"/>
      <c r="AG933" s="24"/>
      <c r="AH933" s="24"/>
      <c r="AI933" s="24"/>
      <c r="AJ933" s="24"/>
      <c r="AK933" s="24"/>
      <c r="AL933" s="24"/>
      <c r="AM933" s="24"/>
    </row>
    <row r="934" spans="3:39" ht="13.5" customHeight="1">
      <c r="C934" s="95"/>
      <c r="D934" s="25"/>
      <c r="E934" s="25"/>
      <c r="F934" s="25"/>
      <c r="G934" s="50"/>
      <c r="H934" s="86"/>
      <c r="I934" s="50"/>
      <c r="J934" s="24"/>
      <c r="K934" s="24"/>
      <c r="L934" s="24"/>
      <c r="M934" s="24"/>
      <c r="N934" s="24"/>
      <c r="O934" s="24"/>
      <c r="P934" s="24"/>
      <c r="Q934" s="24"/>
      <c r="R934" s="24"/>
      <c r="S934" s="24"/>
      <c r="T934" s="24"/>
      <c r="U934" s="24"/>
      <c r="V934" s="24"/>
      <c r="W934" s="24"/>
      <c r="X934" s="24"/>
      <c r="Y934" s="24"/>
      <c r="Z934" s="24"/>
      <c r="AA934" s="24"/>
      <c r="AB934" s="24"/>
      <c r="AC934" s="24"/>
      <c r="AD934" s="24"/>
      <c r="AE934" s="24"/>
      <c r="AF934" s="24"/>
      <c r="AG934" s="24"/>
      <c r="AH934" s="24"/>
      <c r="AI934" s="24"/>
      <c r="AJ934" s="24"/>
      <c r="AK934" s="24"/>
      <c r="AL934" s="24"/>
      <c r="AM934" s="24"/>
    </row>
    <row r="935" spans="3:39" ht="13.5" customHeight="1">
      <c r="C935" s="95"/>
      <c r="D935" s="25"/>
      <c r="E935" s="25"/>
      <c r="F935" s="25"/>
      <c r="G935" s="50"/>
      <c r="H935" s="86"/>
      <c r="I935" s="50"/>
      <c r="J935" s="24"/>
      <c r="K935" s="24"/>
      <c r="L935" s="24"/>
      <c r="M935" s="24"/>
      <c r="N935" s="24"/>
      <c r="O935" s="24"/>
      <c r="P935" s="24"/>
      <c r="Q935" s="24"/>
      <c r="R935" s="24"/>
      <c r="S935" s="24"/>
      <c r="T935" s="24"/>
      <c r="U935" s="24"/>
      <c r="V935" s="24"/>
      <c r="W935" s="24"/>
      <c r="X935" s="24"/>
      <c r="Y935" s="24"/>
      <c r="Z935" s="24"/>
      <c r="AA935" s="24"/>
      <c r="AB935" s="24"/>
      <c r="AC935" s="24"/>
      <c r="AD935" s="24"/>
      <c r="AE935" s="24"/>
      <c r="AF935" s="24"/>
      <c r="AG935" s="24"/>
      <c r="AH935" s="24"/>
      <c r="AI935" s="24"/>
      <c r="AJ935" s="24"/>
      <c r="AK935" s="24"/>
      <c r="AL935" s="24"/>
      <c r="AM935" s="24"/>
    </row>
    <row r="936" spans="3:39" ht="13.5" customHeight="1">
      <c r="C936" s="95"/>
      <c r="D936" s="25"/>
      <c r="E936" s="25"/>
      <c r="F936" s="25"/>
      <c r="G936" s="50"/>
      <c r="H936" s="86"/>
      <c r="I936" s="50"/>
      <c r="J936" s="24"/>
      <c r="K936" s="24"/>
      <c r="L936" s="24"/>
      <c r="M936" s="24"/>
      <c r="N936" s="24"/>
      <c r="O936" s="24"/>
      <c r="P936" s="24"/>
      <c r="Q936" s="24"/>
      <c r="R936" s="24"/>
      <c r="S936" s="24"/>
      <c r="T936" s="24"/>
      <c r="U936" s="24"/>
      <c r="V936" s="24"/>
      <c r="W936" s="24"/>
      <c r="X936" s="24"/>
      <c r="Y936" s="24"/>
      <c r="Z936" s="24"/>
      <c r="AA936" s="24"/>
      <c r="AB936" s="24"/>
      <c r="AC936" s="24"/>
      <c r="AD936" s="24"/>
      <c r="AE936" s="24"/>
      <c r="AF936" s="24"/>
      <c r="AG936" s="24"/>
      <c r="AH936" s="24"/>
      <c r="AI936" s="24"/>
      <c r="AJ936" s="24"/>
      <c r="AK936" s="24"/>
      <c r="AL936" s="24"/>
      <c r="AM936" s="24"/>
    </row>
    <row r="937" spans="3:39" ht="13.5" customHeight="1">
      <c r="C937" s="95"/>
      <c r="D937" s="25"/>
      <c r="E937" s="25"/>
      <c r="F937" s="25"/>
      <c r="G937" s="50"/>
      <c r="H937" s="86"/>
      <c r="I937" s="50"/>
      <c r="J937" s="24"/>
      <c r="K937" s="24"/>
      <c r="L937" s="24"/>
      <c r="M937" s="24"/>
      <c r="N937" s="24"/>
      <c r="O937" s="24"/>
      <c r="P937" s="24"/>
      <c r="Q937" s="24"/>
      <c r="R937" s="24"/>
      <c r="S937" s="24"/>
      <c r="T937" s="24"/>
      <c r="U937" s="24"/>
      <c r="V937" s="24"/>
      <c r="W937" s="24"/>
      <c r="X937" s="24"/>
      <c r="Y937" s="24"/>
      <c r="Z937" s="24"/>
      <c r="AA937" s="24"/>
      <c r="AB937" s="24"/>
      <c r="AC937" s="24"/>
      <c r="AD937" s="24"/>
      <c r="AE937" s="24"/>
      <c r="AF937" s="24"/>
      <c r="AG937" s="24"/>
      <c r="AH937" s="24"/>
      <c r="AI937" s="24"/>
      <c r="AJ937" s="24"/>
      <c r="AK937" s="24"/>
      <c r="AL937" s="24"/>
      <c r="AM937" s="24"/>
    </row>
    <row r="938" spans="3:39" ht="13.5" customHeight="1">
      <c r="C938" s="95"/>
      <c r="D938" s="25"/>
      <c r="E938" s="25"/>
      <c r="F938" s="25"/>
      <c r="G938" s="50"/>
      <c r="H938" s="86"/>
      <c r="I938" s="50"/>
      <c r="J938" s="24"/>
      <c r="K938" s="24"/>
      <c r="L938" s="24"/>
      <c r="M938" s="24"/>
      <c r="N938" s="24"/>
      <c r="O938" s="24"/>
      <c r="P938" s="24"/>
      <c r="Q938" s="24"/>
      <c r="R938" s="24"/>
      <c r="S938" s="24"/>
      <c r="T938" s="24"/>
      <c r="U938" s="24"/>
      <c r="V938" s="24"/>
      <c r="W938" s="24"/>
      <c r="X938" s="24"/>
      <c r="Y938" s="24"/>
      <c r="Z938" s="24"/>
      <c r="AA938" s="24"/>
      <c r="AB938" s="24"/>
      <c r="AC938" s="24"/>
      <c r="AD938" s="24"/>
      <c r="AE938" s="24"/>
      <c r="AF938" s="24"/>
      <c r="AG938" s="24"/>
      <c r="AH938" s="24"/>
      <c r="AI938" s="24"/>
      <c r="AJ938" s="24"/>
      <c r="AK938" s="24"/>
      <c r="AL938" s="24"/>
      <c r="AM938" s="24"/>
    </row>
    <row r="939" spans="3:39" ht="13.5" customHeight="1">
      <c r="C939" s="95"/>
      <c r="D939" s="25"/>
      <c r="E939" s="25"/>
      <c r="F939" s="25"/>
      <c r="G939" s="50"/>
      <c r="H939" s="86"/>
      <c r="I939" s="50"/>
      <c r="J939" s="24"/>
      <c r="K939" s="24"/>
      <c r="L939" s="24"/>
      <c r="M939" s="24"/>
      <c r="N939" s="24"/>
      <c r="O939" s="24"/>
      <c r="P939" s="24"/>
      <c r="Q939" s="24"/>
      <c r="R939" s="24"/>
      <c r="S939" s="24"/>
      <c r="T939" s="24"/>
      <c r="U939" s="24"/>
      <c r="V939" s="24"/>
      <c r="W939" s="24"/>
      <c r="X939" s="24"/>
      <c r="Y939" s="24"/>
      <c r="Z939" s="24"/>
      <c r="AA939" s="24"/>
      <c r="AB939" s="24"/>
      <c r="AC939" s="24"/>
      <c r="AD939" s="24"/>
      <c r="AE939" s="24"/>
      <c r="AF939" s="24"/>
      <c r="AG939" s="24"/>
      <c r="AH939" s="24"/>
      <c r="AI939" s="24"/>
      <c r="AJ939" s="24"/>
      <c r="AK939" s="24"/>
      <c r="AL939" s="24"/>
      <c r="AM939" s="24"/>
    </row>
    <row r="940" spans="3:39" ht="13.5" customHeight="1">
      <c r="C940" s="95"/>
      <c r="D940" s="25"/>
      <c r="E940" s="25"/>
      <c r="F940" s="25"/>
      <c r="G940" s="50"/>
      <c r="H940" s="86"/>
      <c r="I940" s="50"/>
      <c r="J940" s="24"/>
      <c r="K940" s="24"/>
      <c r="L940" s="24"/>
      <c r="M940" s="24"/>
      <c r="N940" s="24"/>
      <c r="O940" s="24"/>
      <c r="P940" s="24"/>
      <c r="Q940" s="24"/>
      <c r="R940" s="24"/>
      <c r="S940" s="24"/>
      <c r="T940" s="24"/>
      <c r="U940" s="24"/>
      <c r="V940" s="24"/>
      <c r="W940" s="24"/>
      <c r="X940" s="24"/>
      <c r="Y940" s="24"/>
      <c r="Z940" s="24"/>
      <c r="AA940" s="24"/>
      <c r="AB940" s="24"/>
      <c r="AC940" s="24"/>
      <c r="AD940" s="24"/>
      <c r="AE940" s="24"/>
      <c r="AF940" s="24"/>
      <c r="AG940" s="24"/>
      <c r="AH940" s="24"/>
      <c r="AI940" s="24"/>
      <c r="AJ940" s="24"/>
      <c r="AK940" s="24"/>
      <c r="AL940" s="24"/>
      <c r="AM940" s="24"/>
    </row>
    <row r="941" spans="3:39" ht="13.5" customHeight="1">
      <c r="C941" s="95"/>
      <c r="D941" s="25"/>
      <c r="E941" s="25"/>
      <c r="F941" s="25"/>
      <c r="G941" s="50"/>
      <c r="H941" s="86"/>
      <c r="I941" s="50"/>
      <c r="J941" s="24"/>
      <c r="K941" s="24"/>
      <c r="L941" s="24"/>
      <c r="M941" s="24"/>
      <c r="N941" s="24"/>
      <c r="O941" s="24"/>
      <c r="P941" s="24"/>
      <c r="Q941" s="24"/>
      <c r="R941" s="24"/>
      <c r="S941" s="24"/>
      <c r="T941" s="24"/>
      <c r="U941" s="24"/>
      <c r="V941" s="24"/>
      <c r="W941" s="24"/>
      <c r="X941" s="24"/>
      <c r="Y941" s="24"/>
      <c r="Z941" s="24"/>
      <c r="AA941" s="24"/>
      <c r="AB941" s="24"/>
      <c r="AC941" s="24"/>
      <c r="AD941" s="24"/>
      <c r="AE941" s="24"/>
      <c r="AF941" s="24"/>
      <c r="AG941" s="24"/>
      <c r="AH941" s="24"/>
      <c r="AI941" s="24"/>
      <c r="AJ941" s="24"/>
      <c r="AK941" s="24"/>
      <c r="AL941" s="24"/>
      <c r="AM941" s="24"/>
    </row>
    <row r="942" spans="3:39" ht="13.5" customHeight="1">
      <c r="C942" s="95"/>
      <c r="D942" s="25"/>
      <c r="E942" s="25"/>
      <c r="F942" s="25"/>
      <c r="G942" s="50"/>
      <c r="H942" s="86"/>
      <c r="I942" s="50"/>
      <c r="J942" s="24"/>
      <c r="K942" s="24"/>
      <c r="L942" s="24"/>
      <c r="M942" s="24"/>
      <c r="N942" s="24"/>
      <c r="O942" s="24"/>
      <c r="P942" s="24"/>
      <c r="Q942" s="24"/>
      <c r="R942" s="24"/>
      <c r="S942" s="24"/>
      <c r="T942" s="24"/>
      <c r="U942" s="24"/>
      <c r="V942" s="24"/>
      <c r="W942" s="24"/>
      <c r="X942" s="24"/>
      <c r="Y942" s="24"/>
      <c r="Z942" s="24"/>
      <c r="AA942" s="24"/>
      <c r="AB942" s="24"/>
      <c r="AC942" s="24"/>
      <c r="AD942" s="24"/>
      <c r="AE942" s="24"/>
      <c r="AF942" s="24"/>
      <c r="AG942" s="24"/>
      <c r="AH942" s="24"/>
      <c r="AI942" s="24"/>
      <c r="AJ942" s="24"/>
      <c r="AK942" s="24"/>
      <c r="AL942" s="24"/>
      <c r="AM942" s="24"/>
    </row>
    <row r="943" spans="3:39" ht="13.5" customHeight="1">
      <c r="C943" s="95"/>
      <c r="D943" s="25"/>
      <c r="E943" s="25"/>
      <c r="F943" s="25"/>
      <c r="G943" s="50"/>
      <c r="H943" s="86"/>
      <c r="I943" s="50"/>
      <c r="J943" s="24"/>
      <c r="K943" s="24"/>
      <c r="L943" s="24"/>
      <c r="M943" s="24"/>
      <c r="N943" s="24"/>
      <c r="O943" s="24"/>
      <c r="P943" s="24"/>
      <c r="Q943" s="24"/>
      <c r="R943" s="24"/>
      <c r="S943" s="24"/>
      <c r="T943" s="24"/>
      <c r="U943" s="24"/>
      <c r="V943" s="24"/>
      <c r="W943" s="24"/>
      <c r="X943" s="24"/>
      <c r="Y943" s="24"/>
      <c r="Z943" s="24"/>
      <c r="AA943" s="24"/>
      <c r="AB943" s="24"/>
      <c r="AC943" s="24"/>
      <c r="AD943" s="24"/>
      <c r="AE943" s="24"/>
      <c r="AF943" s="24"/>
      <c r="AG943" s="24"/>
      <c r="AH943" s="24"/>
      <c r="AI943" s="24"/>
      <c r="AJ943" s="24"/>
      <c r="AK943" s="24"/>
      <c r="AL943" s="24"/>
      <c r="AM943" s="24"/>
    </row>
    <row r="944" spans="3:39" ht="13.5" customHeight="1">
      <c r="C944" s="95"/>
      <c r="D944" s="25"/>
      <c r="E944" s="25"/>
      <c r="F944" s="25"/>
      <c r="G944" s="50"/>
      <c r="H944" s="86"/>
      <c r="I944" s="50"/>
      <c r="J944" s="24"/>
      <c r="K944" s="24"/>
      <c r="L944" s="24"/>
      <c r="M944" s="24"/>
      <c r="N944" s="24"/>
      <c r="O944" s="24"/>
      <c r="P944" s="24"/>
      <c r="Q944" s="24"/>
      <c r="R944" s="24"/>
      <c r="S944" s="24"/>
      <c r="T944" s="24"/>
      <c r="U944" s="24"/>
      <c r="V944" s="24"/>
      <c r="W944" s="24"/>
      <c r="X944" s="24"/>
      <c r="Y944" s="24"/>
      <c r="Z944" s="24"/>
      <c r="AA944" s="24"/>
      <c r="AB944" s="24"/>
      <c r="AC944" s="24"/>
      <c r="AD944" s="24"/>
      <c r="AE944" s="24"/>
      <c r="AF944" s="24"/>
      <c r="AG944" s="24"/>
      <c r="AH944" s="24"/>
      <c r="AI944" s="24"/>
      <c r="AJ944" s="24"/>
      <c r="AK944" s="24"/>
      <c r="AL944" s="24"/>
      <c r="AM944" s="24"/>
    </row>
    <row r="945" spans="3:39" ht="13.5" customHeight="1">
      <c r="C945" s="95"/>
      <c r="D945" s="25"/>
      <c r="E945" s="25"/>
      <c r="F945" s="25"/>
      <c r="G945" s="50"/>
      <c r="H945" s="86"/>
      <c r="I945" s="50"/>
      <c r="J945" s="24"/>
      <c r="K945" s="24"/>
      <c r="L945" s="24"/>
      <c r="M945" s="24"/>
      <c r="N945" s="24"/>
      <c r="O945" s="24"/>
      <c r="P945" s="24"/>
      <c r="Q945" s="24"/>
      <c r="R945" s="24"/>
      <c r="S945" s="24"/>
      <c r="T945" s="24"/>
      <c r="U945" s="24"/>
      <c r="V945" s="24"/>
      <c r="W945" s="24"/>
      <c r="X945" s="24"/>
      <c r="Y945" s="24"/>
      <c r="Z945" s="24"/>
      <c r="AA945" s="24"/>
      <c r="AB945" s="24"/>
      <c r="AC945" s="24"/>
      <c r="AD945" s="24"/>
      <c r="AE945" s="24"/>
      <c r="AF945" s="24"/>
      <c r="AG945" s="24"/>
      <c r="AH945" s="24"/>
      <c r="AI945" s="24"/>
      <c r="AJ945" s="24"/>
      <c r="AK945" s="24"/>
      <c r="AL945" s="24"/>
      <c r="AM945" s="24"/>
    </row>
    <row r="946" spans="3:39" ht="13.5" customHeight="1">
      <c r="C946" s="95"/>
      <c r="D946" s="25"/>
      <c r="E946" s="25"/>
      <c r="F946" s="25"/>
      <c r="G946" s="50"/>
      <c r="H946" s="86"/>
      <c r="I946" s="50"/>
      <c r="J946" s="24"/>
      <c r="K946" s="24"/>
      <c r="L946" s="24"/>
      <c r="M946" s="24"/>
      <c r="N946" s="24"/>
      <c r="O946" s="24"/>
      <c r="P946" s="24"/>
      <c r="Q946" s="24"/>
      <c r="R946" s="24"/>
      <c r="S946" s="24"/>
      <c r="T946" s="24"/>
      <c r="U946" s="24"/>
      <c r="V946" s="24"/>
      <c r="W946" s="24"/>
      <c r="X946" s="24"/>
      <c r="Y946" s="24"/>
      <c r="Z946" s="24"/>
      <c r="AA946" s="24"/>
      <c r="AB946" s="24"/>
      <c r="AC946" s="24"/>
      <c r="AD946" s="24"/>
      <c r="AE946" s="24"/>
      <c r="AF946" s="24"/>
      <c r="AG946" s="24"/>
      <c r="AH946" s="24"/>
      <c r="AI946" s="24"/>
      <c r="AJ946" s="24"/>
      <c r="AK946" s="24"/>
      <c r="AL946" s="24"/>
      <c r="AM946" s="24"/>
    </row>
    <row r="947" spans="3:39" ht="13.5" customHeight="1">
      <c r="C947" s="95"/>
      <c r="D947" s="25"/>
      <c r="E947" s="25"/>
      <c r="F947" s="25"/>
      <c r="G947" s="50"/>
      <c r="H947" s="86"/>
      <c r="I947" s="50"/>
      <c r="J947" s="24"/>
      <c r="K947" s="24"/>
      <c r="L947" s="24"/>
      <c r="M947" s="24"/>
      <c r="N947" s="24"/>
      <c r="O947" s="24"/>
      <c r="P947" s="24"/>
      <c r="Q947" s="24"/>
      <c r="R947" s="24"/>
      <c r="S947" s="24"/>
      <c r="T947" s="24"/>
      <c r="U947" s="24"/>
      <c r="V947" s="24"/>
      <c r="W947" s="24"/>
      <c r="X947" s="24"/>
      <c r="Y947" s="24"/>
      <c r="Z947" s="24"/>
      <c r="AA947" s="24"/>
      <c r="AB947" s="24"/>
      <c r="AC947" s="24"/>
      <c r="AD947" s="24"/>
      <c r="AE947" s="24"/>
      <c r="AF947" s="24"/>
      <c r="AG947" s="24"/>
      <c r="AH947" s="24"/>
      <c r="AI947" s="24"/>
      <c r="AJ947" s="24"/>
      <c r="AK947" s="24"/>
      <c r="AL947" s="24"/>
      <c r="AM947" s="24"/>
    </row>
    <row r="948" spans="3:39" ht="13.5" customHeight="1">
      <c r="C948" s="95"/>
      <c r="D948" s="25"/>
      <c r="E948" s="25"/>
      <c r="F948" s="25"/>
      <c r="G948" s="50"/>
      <c r="H948" s="86"/>
      <c r="I948" s="50"/>
      <c r="J948" s="24"/>
      <c r="K948" s="24"/>
      <c r="L948" s="24"/>
      <c r="M948" s="24"/>
      <c r="N948" s="24"/>
      <c r="O948" s="24"/>
      <c r="P948" s="24"/>
      <c r="Q948" s="24"/>
      <c r="R948" s="24"/>
      <c r="S948" s="24"/>
      <c r="T948" s="24"/>
      <c r="U948" s="24"/>
      <c r="V948" s="24"/>
      <c r="W948" s="24"/>
      <c r="X948" s="24"/>
      <c r="Y948" s="24"/>
      <c r="Z948" s="24"/>
      <c r="AA948" s="24"/>
      <c r="AB948" s="24"/>
      <c r="AC948" s="24"/>
      <c r="AD948" s="24"/>
      <c r="AE948" s="24"/>
      <c r="AF948" s="24"/>
      <c r="AG948" s="24"/>
      <c r="AH948" s="24"/>
      <c r="AI948" s="24"/>
      <c r="AJ948" s="24"/>
      <c r="AK948" s="24"/>
      <c r="AL948" s="24"/>
      <c r="AM948" s="24"/>
    </row>
    <row r="949" spans="3:39" ht="13.5" customHeight="1">
      <c r="C949" s="95"/>
      <c r="D949" s="25"/>
      <c r="E949" s="25"/>
      <c r="F949" s="25"/>
      <c r="G949" s="50"/>
      <c r="H949" s="86"/>
      <c r="I949" s="50"/>
      <c r="J949" s="24"/>
      <c r="K949" s="24"/>
      <c r="L949" s="24"/>
      <c r="M949" s="24"/>
      <c r="N949" s="24"/>
      <c r="O949" s="24"/>
      <c r="P949" s="24"/>
      <c r="Q949" s="24"/>
      <c r="R949" s="24"/>
      <c r="S949" s="24"/>
      <c r="T949" s="24"/>
      <c r="U949" s="24"/>
      <c r="V949" s="24"/>
      <c r="W949" s="24"/>
      <c r="X949" s="24"/>
      <c r="Y949" s="24"/>
      <c r="Z949" s="24"/>
      <c r="AA949" s="24"/>
      <c r="AB949" s="24"/>
      <c r="AC949" s="24"/>
      <c r="AD949" s="24"/>
      <c r="AE949" s="24"/>
      <c r="AF949" s="24"/>
      <c r="AG949" s="24"/>
      <c r="AH949" s="24"/>
      <c r="AI949" s="24"/>
      <c r="AJ949" s="24"/>
      <c r="AK949" s="24"/>
      <c r="AL949" s="24"/>
      <c r="AM949" s="24"/>
    </row>
    <row r="950" spans="3:39" ht="13.5" customHeight="1">
      <c r="C950" s="95"/>
      <c r="D950" s="25"/>
      <c r="E950" s="25"/>
      <c r="F950" s="25"/>
      <c r="G950" s="50"/>
      <c r="H950" s="86"/>
      <c r="I950" s="50"/>
      <c r="J950" s="24"/>
      <c r="K950" s="24"/>
      <c r="L950" s="24"/>
      <c r="M950" s="24"/>
      <c r="N950" s="24"/>
      <c r="O950" s="24"/>
      <c r="P950" s="24"/>
      <c r="Q950" s="24"/>
      <c r="R950" s="24"/>
      <c r="S950" s="24"/>
      <c r="T950" s="24"/>
      <c r="U950" s="24"/>
      <c r="V950" s="24"/>
      <c r="W950" s="24"/>
      <c r="X950" s="24"/>
      <c r="Y950" s="24"/>
      <c r="Z950" s="24"/>
      <c r="AA950" s="24"/>
      <c r="AB950" s="24"/>
      <c r="AC950" s="24"/>
      <c r="AD950" s="24"/>
      <c r="AE950" s="24"/>
      <c r="AF950" s="24"/>
      <c r="AG950" s="24"/>
      <c r="AH950" s="24"/>
      <c r="AI950" s="24"/>
      <c r="AJ950" s="24"/>
      <c r="AK950" s="24"/>
      <c r="AL950" s="24"/>
      <c r="AM950" s="24"/>
    </row>
    <row r="951" spans="3:39" ht="13.5" customHeight="1">
      <c r="C951" s="95"/>
      <c r="D951" s="25"/>
      <c r="E951" s="25"/>
      <c r="F951" s="25"/>
      <c r="G951" s="50"/>
      <c r="H951" s="86"/>
      <c r="I951" s="50"/>
      <c r="J951" s="24"/>
      <c r="K951" s="24"/>
      <c r="L951" s="24"/>
      <c r="M951" s="24"/>
      <c r="N951" s="24"/>
      <c r="O951" s="24"/>
      <c r="P951" s="24"/>
      <c r="Q951" s="24"/>
      <c r="R951" s="24"/>
      <c r="S951" s="24"/>
      <c r="T951" s="24"/>
      <c r="U951" s="24"/>
      <c r="V951" s="24"/>
      <c r="W951" s="24"/>
      <c r="X951" s="24"/>
      <c r="Y951" s="24"/>
      <c r="Z951" s="24"/>
      <c r="AA951" s="24"/>
      <c r="AB951" s="24"/>
      <c r="AC951" s="24"/>
      <c r="AD951" s="24"/>
      <c r="AE951" s="24"/>
      <c r="AF951" s="24"/>
      <c r="AG951" s="24"/>
      <c r="AH951" s="24"/>
      <c r="AI951" s="24"/>
      <c r="AJ951" s="24"/>
      <c r="AK951" s="24"/>
      <c r="AL951" s="24"/>
      <c r="AM951" s="24"/>
    </row>
    <row r="952" spans="3:39" ht="13.5" customHeight="1">
      <c r="C952" s="95"/>
      <c r="D952" s="25"/>
      <c r="E952" s="25"/>
      <c r="F952" s="25"/>
      <c r="G952" s="50"/>
      <c r="H952" s="86"/>
      <c r="I952" s="50"/>
      <c r="J952" s="24"/>
      <c r="K952" s="24"/>
      <c r="L952" s="24"/>
      <c r="M952" s="24"/>
      <c r="N952" s="24"/>
      <c r="O952" s="24"/>
      <c r="P952" s="24"/>
      <c r="Q952" s="24"/>
      <c r="R952" s="24"/>
      <c r="S952" s="24"/>
      <c r="T952" s="24"/>
      <c r="U952" s="24"/>
      <c r="V952" s="24"/>
      <c r="W952" s="24"/>
      <c r="X952" s="24"/>
      <c r="Y952" s="24"/>
      <c r="Z952" s="24"/>
      <c r="AA952" s="24"/>
      <c r="AB952" s="24"/>
      <c r="AC952" s="24"/>
      <c r="AD952" s="24"/>
      <c r="AE952" s="24"/>
      <c r="AF952" s="24"/>
      <c r="AG952" s="24"/>
      <c r="AH952" s="24"/>
      <c r="AI952" s="24"/>
      <c r="AJ952" s="24"/>
      <c r="AK952" s="24"/>
      <c r="AL952" s="24"/>
      <c r="AM952" s="24"/>
    </row>
    <row r="953" spans="3:39" ht="13.5" customHeight="1">
      <c r="C953" s="95"/>
      <c r="D953" s="25"/>
      <c r="E953" s="25"/>
      <c r="F953" s="25"/>
      <c r="G953" s="50"/>
      <c r="H953" s="86"/>
      <c r="I953" s="50"/>
      <c r="J953" s="24"/>
      <c r="K953" s="24"/>
      <c r="L953" s="24"/>
      <c r="M953" s="24"/>
      <c r="N953" s="24"/>
      <c r="O953" s="24"/>
      <c r="P953" s="24"/>
      <c r="Q953" s="24"/>
      <c r="R953" s="24"/>
      <c r="S953" s="24"/>
      <c r="T953" s="24"/>
      <c r="U953" s="24"/>
      <c r="V953" s="24"/>
      <c r="W953" s="24"/>
      <c r="X953" s="24"/>
      <c r="Y953" s="24"/>
      <c r="Z953" s="24"/>
      <c r="AA953" s="24"/>
      <c r="AB953" s="24"/>
      <c r="AC953" s="24"/>
      <c r="AD953" s="24"/>
      <c r="AE953" s="24"/>
      <c r="AF953" s="24"/>
      <c r="AG953" s="24"/>
      <c r="AH953" s="24"/>
      <c r="AI953" s="24"/>
      <c r="AJ953" s="24"/>
      <c r="AK953" s="24"/>
      <c r="AL953" s="24"/>
      <c r="AM953" s="24"/>
    </row>
    <row r="954" spans="3:39" ht="13.5" customHeight="1">
      <c r="C954" s="95"/>
      <c r="D954" s="25"/>
      <c r="E954" s="25"/>
      <c r="F954" s="25"/>
      <c r="G954" s="50"/>
      <c r="H954" s="86"/>
      <c r="I954" s="50"/>
      <c r="J954" s="24"/>
      <c r="K954" s="24"/>
      <c r="L954" s="24"/>
      <c r="M954" s="24"/>
      <c r="N954" s="24"/>
      <c r="O954" s="24"/>
      <c r="P954" s="24"/>
      <c r="Q954" s="24"/>
      <c r="R954" s="24"/>
      <c r="S954" s="24"/>
      <c r="T954" s="24"/>
      <c r="U954" s="24"/>
      <c r="V954" s="24"/>
      <c r="W954" s="24"/>
      <c r="X954" s="24"/>
      <c r="Y954" s="24"/>
      <c r="Z954" s="24"/>
      <c r="AA954" s="24"/>
      <c r="AB954" s="24"/>
      <c r="AC954" s="24"/>
      <c r="AD954" s="24"/>
      <c r="AE954" s="24"/>
      <c r="AF954" s="24"/>
      <c r="AG954" s="24"/>
      <c r="AH954" s="24"/>
      <c r="AI954" s="24"/>
      <c r="AJ954" s="24"/>
      <c r="AK954" s="24"/>
      <c r="AL954" s="24"/>
      <c r="AM954" s="24"/>
    </row>
    <row r="955" spans="3:39" ht="13.5" customHeight="1">
      <c r="C955" s="95"/>
      <c r="D955" s="25"/>
      <c r="E955" s="25"/>
      <c r="F955" s="25"/>
      <c r="G955" s="50"/>
      <c r="H955" s="86"/>
      <c r="I955" s="50"/>
      <c r="J955" s="24"/>
      <c r="K955" s="24"/>
      <c r="L955" s="24"/>
      <c r="M955" s="24"/>
      <c r="N955" s="24"/>
      <c r="O955" s="24"/>
      <c r="P955" s="24"/>
      <c r="Q955" s="24"/>
      <c r="R955" s="24"/>
      <c r="S955" s="24"/>
      <c r="T955" s="24"/>
      <c r="U955" s="24"/>
      <c r="V955" s="24"/>
      <c r="W955" s="24"/>
      <c r="X955" s="24"/>
      <c r="Y955" s="24"/>
      <c r="Z955" s="24"/>
      <c r="AA955" s="24"/>
      <c r="AB955" s="24"/>
      <c r="AC955" s="24"/>
      <c r="AD955" s="24"/>
      <c r="AE955" s="24"/>
      <c r="AF955" s="24"/>
      <c r="AG955" s="24"/>
      <c r="AH955" s="24"/>
      <c r="AI955" s="24"/>
      <c r="AJ955" s="24"/>
      <c r="AK955" s="24"/>
      <c r="AL955" s="24"/>
      <c r="AM955" s="24"/>
    </row>
    <row r="956" spans="3:39" ht="13.5" customHeight="1">
      <c r="C956" s="95"/>
      <c r="D956" s="25"/>
      <c r="E956" s="25"/>
      <c r="F956" s="25"/>
      <c r="G956" s="50"/>
      <c r="H956" s="86"/>
      <c r="I956" s="50"/>
      <c r="J956" s="24"/>
      <c r="K956" s="24"/>
      <c r="L956" s="24"/>
      <c r="M956" s="24"/>
      <c r="N956" s="24"/>
      <c r="O956" s="24"/>
      <c r="P956" s="24"/>
      <c r="Q956" s="24"/>
      <c r="R956" s="24"/>
      <c r="S956" s="24"/>
      <c r="T956" s="24"/>
      <c r="U956" s="24"/>
      <c r="V956" s="24"/>
      <c r="W956" s="24"/>
      <c r="X956" s="24"/>
      <c r="Y956" s="24"/>
      <c r="Z956" s="24"/>
      <c r="AA956" s="24"/>
      <c r="AB956" s="24"/>
      <c r="AC956" s="24"/>
      <c r="AD956" s="24"/>
      <c r="AE956" s="24"/>
      <c r="AF956" s="24"/>
      <c r="AG956" s="24"/>
      <c r="AH956" s="24"/>
      <c r="AI956" s="24"/>
      <c r="AJ956" s="24"/>
      <c r="AK956" s="24"/>
      <c r="AL956" s="24"/>
      <c r="AM956" s="24"/>
    </row>
    <row r="957" spans="3:39" ht="13.5" customHeight="1">
      <c r="C957" s="95"/>
      <c r="D957" s="25"/>
      <c r="E957" s="25"/>
      <c r="F957" s="25"/>
      <c r="G957" s="50"/>
      <c r="H957" s="86"/>
      <c r="I957" s="50"/>
      <c r="J957" s="24"/>
      <c r="K957" s="24"/>
      <c r="L957" s="24"/>
      <c r="M957" s="24"/>
      <c r="N957" s="24"/>
      <c r="O957" s="24"/>
      <c r="P957" s="24"/>
      <c r="Q957" s="24"/>
      <c r="R957" s="24"/>
      <c r="S957" s="24"/>
      <c r="T957" s="24"/>
      <c r="U957" s="24"/>
      <c r="V957" s="24"/>
      <c r="W957" s="24"/>
      <c r="X957" s="24"/>
      <c r="Y957" s="24"/>
      <c r="Z957" s="24"/>
      <c r="AA957" s="24"/>
      <c r="AB957" s="24"/>
      <c r="AC957" s="24"/>
      <c r="AD957" s="24"/>
      <c r="AE957" s="24"/>
      <c r="AF957" s="24"/>
      <c r="AG957" s="24"/>
      <c r="AH957" s="24"/>
      <c r="AI957" s="24"/>
      <c r="AJ957" s="24"/>
      <c r="AK957" s="24"/>
      <c r="AL957" s="24"/>
      <c r="AM957" s="24"/>
    </row>
    <row r="958" spans="3:39" ht="13.5" customHeight="1">
      <c r="C958" s="95"/>
      <c r="D958" s="25"/>
      <c r="E958" s="25"/>
      <c r="F958" s="25"/>
      <c r="G958" s="50"/>
      <c r="H958" s="86"/>
      <c r="I958" s="50"/>
      <c r="J958" s="24"/>
      <c r="K958" s="24"/>
      <c r="L958" s="24"/>
      <c r="M958" s="24"/>
      <c r="N958" s="24"/>
      <c r="O958" s="24"/>
      <c r="P958" s="24"/>
      <c r="Q958" s="24"/>
      <c r="R958" s="24"/>
      <c r="S958" s="24"/>
      <c r="T958" s="24"/>
      <c r="U958" s="24"/>
      <c r="V958" s="24"/>
      <c r="W958" s="24"/>
      <c r="X958" s="24"/>
      <c r="Y958" s="24"/>
      <c r="Z958" s="24"/>
      <c r="AA958" s="24"/>
      <c r="AB958" s="24"/>
      <c r="AC958" s="24"/>
      <c r="AD958" s="24"/>
      <c r="AE958" s="24"/>
      <c r="AF958" s="24"/>
      <c r="AG958" s="24"/>
      <c r="AH958" s="24"/>
      <c r="AI958" s="24"/>
      <c r="AJ958" s="24"/>
      <c r="AK958" s="24"/>
      <c r="AL958" s="24"/>
      <c r="AM958" s="24"/>
    </row>
    <row r="959" spans="3:39" ht="13.5" customHeight="1">
      <c r="C959" s="95"/>
      <c r="D959" s="25"/>
      <c r="E959" s="25"/>
      <c r="F959" s="25"/>
      <c r="G959" s="50"/>
      <c r="H959" s="86"/>
      <c r="I959" s="50"/>
      <c r="J959" s="24"/>
      <c r="K959" s="24"/>
      <c r="L959" s="24"/>
      <c r="M959" s="24"/>
      <c r="N959" s="24"/>
      <c r="O959" s="24"/>
      <c r="P959" s="24"/>
      <c r="Q959" s="24"/>
      <c r="R959" s="24"/>
      <c r="S959" s="24"/>
      <c r="T959" s="24"/>
      <c r="U959" s="24"/>
      <c r="V959" s="24"/>
      <c r="W959" s="24"/>
      <c r="X959" s="24"/>
      <c r="Y959" s="24"/>
      <c r="Z959" s="24"/>
      <c r="AA959" s="24"/>
      <c r="AB959" s="24"/>
      <c r="AC959" s="24"/>
      <c r="AD959" s="24"/>
      <c r="AE959" s="24"/>
      <c r="AF959" s="24"/>
      <c r="AG959" s="24"/>
      <c r="AH959" s="24"/>
      <c r="AI959" s="24"/>
      <c r="AJ959" s="24"/>
      <c r="AK959" s="24"/>
      <c r="AL959" s="24"/>
      <c r="AM959" s="24"/>
    </row>
    <row r="960" spans="3:39" ht="13.5" customHeight="1">
      <c r="C960" s="95"/>
      <c r="D960" s="25"/>
      <c r="E960" s="25"/>
      <c r="F960" s="25"/>
      <c r="G960" s="50"/>
      <c r="H960" s="86"/>
      <c r="I960" s="50"/>
      <c r="J960" s="24"/>
      <c r="K960" s="24"/>
      <c r="L960" s="24"/>
      <c r="M960" s="24"/>
      <c r="N960" s="24"/>
      <c r="O960" s="24"/>
      <c r="P960" s="24"/>
      <c r="Q960" s="24"/>
      <c r="R960" s="24"/>
      <c r="S960" s="24"/>
      <c r="T960" s="24"/>
      <c r="U960" s="24"/>
      <c r="V960" s="24"/>
      <c r="W960" s="24"/>
      <c r="X960" s="24"/>
      <c r="Y960" s="24"/>
      <c r="Z960" s="24"/>
      <c r="AA960" s="24"/>
      <c r="AB960" s="24"/>
      <c r="AC960" s="24"/>
      <c r="AD960" s="24"/>
      <c r="AE960" s="24"/>
      <c r="AF960" s="24"/>
      <c r="AG960" s="24"/>
      <c r="AH960" s="24"/>
      <c r="AI960" s="24"/>
      <c r="AJ960" s="24"/>
      <c r="AK960" s="24"/>
      <c r="AL960" s="24"/>
      <c r="AM960" s="24"/>
    </row>
    <row r="961" spans="3:39" ht="13.5" customHeight="1">
      <c r="C961" s="95"/>
      <c r="D961" s="25"/>
      <c r="E961" s="25"/>
      <c r="F961" s="25"/>
      <c r="G961" s="50"/>
      <c r="H961" s="86"/>
      <c r="I961" s="50"/>
      <c r="J961" s="24"/>
      <c r="K961" s="24"/>
      <c r="L961" s="24"/>
      <c r="M961" s="24"/>
      <c r="N961" s="24"/>
      <c r="O961" s="24"/>
      <c r="P961" s="24"/>
      <c r="Q961" s="24"/>
      <c r="R961" s="24"/>
      <c r="S961" s="24"/>
      <c r="T961" s="24"/>
      <c r="U961" s="24"/>
      <c r="V961" s="24"/>
      <c r="W961" s="24"/>
      <c r="X961" s="24"/>
      <c r="Y961" s="24"/>
      <c r="Z961" s="24"/>
      <c r="AA961" s="24"/>
      <c r="AB961" s="24"/>
      <c r="AC961" s="24"/>
      <c r="AD961" s="24"/>
      <c r="AE961" s="24"/>
      <c r="AF961" s="24"/>
      <c r="AG961" s="24"/>
      <c r="AH961" s="24"/>
      <c r="AI961" s="24"/>
      <c r="AJ961" s="24"/>
      <c r="AK961" s="24"/>
      <c r="AL961" s="24"/>
      <c r="AM961" s="24"/>
    </row>
    <row r="962" spans="3:39" ht="13.5" customHeight="1">
      <c r="C962" s="95"/>
      <c r="D962" s="25"/>
      <c r="E962" s="25"/>
      <c r="F962" s="25"/>
      <c r="G962" s="50"/>
      <c r="H962" s="86"/>
      <c r="I962" s="50"/>
      <c r="J962" s="24"/>
      <c r="K962" s="24"/>
      <c r="L962" s="24"/>
      <c r="M962" s="24"/>
      <c r="N962" s="24"/>
      <c r="O962" s="24"/>
      <c r="P962" s="24"/>
      <c r="Q962" s="24"/>
      <c r="R962" s="24"/>
      <c r="S962" s="24"/>
      <c r="T962" s="24"/>
      <c r="U962" s="24"/>
      <c r="V962" s="24"/>
      <c r="W962" s="24"/>
      <c r="X962" s="24"/>
      <c r="Y962" s="24"/>
      <c r="Z962" s="24"/>
      <c r="AA962" s="24"/>
      <c r="AB962" s="24"/>
      <c r="AC962" s="24"/>
      <c r="AD962" s="24"/>
      <c r="AE962" s="24"/>
      <c r="AF962" s="24"/>
      <c r="AG962" s="24"/>
      <c r="AH962" s="24"/>
      <c r="AI962" s="24"/>
      <c r="AJ962" s="24"/>
      <c r="AK962" s="24"/>
      <c r="AL962" s="24"/>
      <c r="AM962" s="24"/>
    </row>
    <row r="963" spans="3:39" ht="13.5" customHeight="1">
      <c r="C963" s="95"/>
      <c r="D963" s="25"/>
      <c r="E963" s="25"/>
      <c r="F963" s="25"/>
      <c r="G963" s="50"/>
      <c r="H963" s="86"/>
      <c r="I963" s="50"/>
      <c r="J963" s="24"/>
      <c r="K963" s="24"/>
      <c r="L963" s="24"/>
      <c r="M963" s="24"/>
      <c r="N963" s="24"/>
      <c r="O963" s="24"/>
      <c r="P963" s="24"/>
      <c r="Q963" s="24"/>
      <c r="R963" s="24"/>
      <c r="S963" s="24"/>
      <c r="T963" s="24"/>
      <c r="U963" s="24"/>
      <c r="V963" s="24"/>
      <c r="W963" s="24"/>
      <c r="X963" s="24"/>
      <c r="Y963" s="24"/>
      <c r="Z963" s="24"/>
      <c r="AA963" s="24"/>
      <c r="AB963" s="24"/>
      <c r="AC963" s="24"/>
      <c r="AD963" s="24"/>
      <c r="AE963" s="24"/>
      <c r="AF963" s="24"/>
      <c r="AG963" s="24"/>
      <c r="AH963" s="24"/>
      <c r="AI963" s="24"/>
      <c r="AJ963" s="24"/>
      <c r="AK963" s="24"/>
      <c r="AL963" s="24"/>
      <c r="AM963" s="24"/>
    </row>
    <row r="964" spans="3:39" ht="13.5" customHeight="1">
      <c r="C964" s="95"/>
      <c r="D964" s="25"/>
      <c r="E964" s="25"/>
      <c r="F964" s="25"/>
      <c r="G964" s="50"/>
      <c r="H964" s="86"/>
      <c r="I964" s="50"/>
      <c r="J964" s="24"/>
      <c r="K964" s="24"/>
      <c r="L964" s="24"/>
      <c r="M964" s="24"/>
      <c r="N964" s="24"/>
      <c r="O964" s="24"/>
      <c r="P964" s="24"/>
      <c r="Q964" s="24"/>
      <c r="R964" s="24"/>
      <c r="S964" s="24"/>
      <c r="T964" s="24"/>
      <c r="U964" s="24"/>
      <c r="V964" s="24"/>
      <c r="W964" s="24"/>
      <c r="X964" s="24"/>
      <c r="Y964" s="24"/>
      <c r="Z964" s="24"/>
      <c r="AA964" s="24"/>
      <c r="AB964" s="24"/>
      <c r="AC964" s="24"/>
      <c r="AD964" s="24"/>
      <c r="AE964" s="24"/>
      <c r="AF964" s="24"/>
      <c r="AG964" s="24"/>
      <c r="AH964" s="24"/>
      <c r="AI964" s="24"/>
      <c r="AJ964" s="24"/>
      <c r="AK964" s="24"/>
      <c r="AL964" s="24"/>
      <c r="AM964" s="24"/>
    </row>
    <row r="965" spans="3:39" ht="13.5" customHeight="1">
      <c r="C965" s="95"/>
      <c r="D965" s="25"/>
      <c r="E965" s="25"/>
      <c r="F965" s="25"/>
      <c r="G965" s="50"/>
      <c r="H965" s="86"/>
      <c r="I965" s="50"/>
      <c r="J965" s="24"/>
      <c r="K965" s="24"/>
      <c r="L965" s="24"/>
      <c r="M965" s="24"/>
      <c r="N965" s="24"/>
      <c r="O965" s="24"/>
      <c r="P965" s="24"/>
      <c r="Q965" s="24"/>
      <c r="R965" s="24"/>
      <c r="S965" s="24"/>
      <c r="T965" s="24"/>
      <c r="U965" s="24"/>
      <c r="V965" s="24"/>
      <c r="W965" s="24"/>
      <c r="X965" s="24"/>
      <c r="Y965" s="24"/>
      <c r="Z965" s="24"/>
      <c r="AA965" s="24"/>
      <c r="AB965" s="24"/>
      <c r="AC965" s="24"/>
      <c r="AD965" s="24"/>
      <c r="AE965" s="24"/>
      <c r="AF965" s="24"/>
      <c r="AG965" s="24"/>
      <c r="AH965" s="24"/>
      <c r="AI965" s="24"/>
      <c r="AJ965" s="24"/>
      <c r="AK965" s="24"/>
      <c r="AL965" s="24"/>
      <c r="AM965" s="24"/>
    </row>
    <row r="966" spans="3:39" ht="13.5" customHeight="1">
      <c r="C966" s="95"/>
      <c r="D966" s="25"/>
      <c r="E966" s="25"/>
      <c r="F966" s="25"/>
      <c r="G966" s="50"/>
      <c r="H966" s="86"/>
      <c r="I966" s="50"/>
      <c r="J966" s="24"/>
      <c r="K966" s="24"/>
      <c r="L966" s="24"/>
      <c r="M966" s="24"/>
      <c r="N966" s="24"/>
      <c r="O966" s="24"/>
      <c r="P966" s="24"/>
      <c r="Q966" s="24"/>
      <c r="R966" s="24"/>
      <c r="S966" s="24"/>
      <c r="T966" s="24"/>
      <c r="U966" s="24"/>
      <c r="V966" s="24"/>
      <c r="W966" s="24"/>
      <c r="X966" s="24"/>
      <c r="Y966" s="24"/>
      <c r="Z966" s="24"/>
      <c r="AA966" s="24"/>
      <c r="AB966" s="24"/>
      <c r="AC966" s="24"/>
      <c r="AD966" s="24"/>
      <c r="AE966" s="24"/>
      <c r="AF966" s="24"/>
      <c r="AG966" s="24"/>
      <c r="AH966" s="24"/>
      <c r="AI966" s="24"/>
      <c r="AJ966" s="24"/>
      <c r="AK966" s="24"/>
      <c r="AL966" s="24"/>
      <c r="AM966" s="24"/>
    </row>
    <row r="967" spans="3:39" ht="13.5" customHeight="1">
      <c r="C967" s="95"/>
      <c r="D967" s="25"/>
      <c r="E967" s="25"/>
      <c r="F967" s="25"/>
      <c r="G967" s="50"/>
      <c r="H967" s="86"/>
      <c r="I967" s="50"/>
      <c r="J967" s="24"/>
      <c r="K967" s="24"/>
      <c r="L967" s="24"/>
      <c r="M967" s="24"/>
      <c r="N967" s="24"/>
      <c r="O967" s="24"/>
      <c r="P967" s="24"/>
      <c r="Q967" s="24"/>
      <c r="R967" s="24"/>
      <c r="S967" s="24"/>
      <c r="T967" s="24"/>
      <c r="U967" s="24"/>
      <c r="V967" s="24"/>
      <c r="W967" s="24"/>
      <c r="X967" s="24"/>
      <c r="Y967" s="24"/>
      <c r="Z967" s="24"/>
      <c r="AA967" s="24"/>
      <c r="AB967" s="24"/>
      <c r="AC967" s="24"/>
      <c r="AD967" s="24"/>
      <c r="AE967" s="24"/>
      <c r="AF967" s="24"/>
      <c r="AG967" s="24"/>
      <c r="AH967" s="24"/>
      <c r="AI967" s="24"/>
      <c r="AJ967" s="24"/>
      <c r="AK967" s="24"/>
      <c r="AL967" s="24"/>
      <c r="AM967" s="24"/>
    </row>
    <row r="968" spans="3:39" ht="13.5" customHeight="1">
      <c r="C968" s="95"/>
      <c r="D968" s="25"/>
      <c r="E968" s="25"/>
      <c r="F968" s="25"/>
      <c r="G968" s="50"/>
      <c r="H968" s="86"/>
      <c r="I968" s="50"/>
      <c r="J968" s="24"/>
      <c r="K968" s="24"/>
      <c r="L968" s="24"/>
      <c r="M968" s="24"/>
      <c r="N968" s="24"/>
      <c r="O968" s="24"/>
      <c r="P968" s="24"/>
      <c r="Q968" s="24"/>
      <c r="R968" s="24"/>
      <c r="S968" s="24"/>
      <c r="T968" s="24"/>
      <c r="U968" s="24"/>
      <c r="V968" s="24"/>
      <c r="W968" s="24"/>
      <c r="X968" s="24"/>
      <c r="Y968" s="24"/>
      <c r="Z968" s="24"/>
      <c r="AA968" s="24"/>
      <c r="AB968" s="24"/>
      <c r="AC968" s="24"/>
      <c r="AD968" s="24"/>
      <c r="AE968" s="24"/>
      <c r="AF968" s="24"/>
      <c r="AG968" s="24"/>
      <c r="AH968" s="24"/>
      <c r="AI968" s="24"/>
      <c r="AJ968" s="24"/>
      <c r="AK968" s="24"/>
      <c r="AL968" s="24"/>
      <c r="AM968" s="24"/>
    </row>
    <row r="969" spans="3:39" ht="13.5" customHeight="1">
      <c r="C969" s="95"/>
      <c r="D969" s="25"/>
      <c r="E969" s="25"/>
      <c r="F969" s="25"/>
      <c r="G969" s="50"/>
      <c r="H969" s="86"/>
      <c r="I969" s="50"/>
      <c r="J969" s="24"/>
      <c r="K969" s="24"/>
      <c r="L969" s="24"/>
      <c r="M969" s="24"/>
      <c r="N969" s="24"/>
      <c r="O969" s="24"/>
      <c r="P969" s="24"/>
      <c r="Q969" s="24"/>
      <c r="R969" s="24"/>
      <c r="S969" s="24"/>
      <c r="T969" s="24"/>
      <c r="U969" s="24"/>
      <c r="V969" s="24"/>
      <c r="W969" s="24"/>
      <c r="X969" s="24"/>
      <c r="Y969" s="24"/>
      <c r="Z969" s="24"/>
      <c r="AA969" s="24"/>
      <c r="AB969" s="24"/>
      <c r="AC969" s="24"/>
      <c r="AD969" s="24"/>
      <c r="AE969" s="24"/>
      <c r="AF969" s="24"/>
      <c r="AG969" s="24"/>
      <c r="AH969" s="24"/>
      <c r="AI969" s="24"/>
      <c r="AJ969" s="24"/>
      <c r="AK969" s="24"/>
      <c r="AL969" s="24"/>
      <c r="AM969" s="24"/>
    </row>
    <row r="970" spans="3:39" ht="13.5" customHeight="1">
      <c r="C970" s="95"/>
      <c r="D970" s="25"/>
      <c r="E970" s="25"/>
      <c r="F970" s="25"/>
      <c r="G970" s="50"/>
      <c r="H970" s="86"/>
      <c r="I970" s="50"/>
      <c r="J970" s="24"/>
      <c r="K970" s="24"/>
      <c r="L970" s="24"/>
      <c r="M970" s="24"/>
      <c r="N970" s="24"/>
      <c r="O970" s="24"/>
      <c r="P970" s="24"/>
      <c r="Q970" s="24"/>
      <c r="R970" s="24"/>
      <c r="S970" s="24"/>
      <c r="T970" s="24"/>
      <c r="U970" s="24"/>
      <c r="V970" s="24"/>
      <c r="W970" s="24"/>
      <c r="X970" s="24"/>
      <c r="Y970" s="24"/>
      <c r="Z970" s="24"/>
      <c r="AA970" s="24"/>
      <c r="AB970" s="24"/>
      <c r="AC970" s="24"/>
      <c r="AD970" s="24"/>
      <c r="AE970" s="24"/>
      <c r="AF970" s="24"/>
      <c r="AG970" s="24"/>
      <c r="AH970" s="24"/>
      <c r="AI970" s="24"/>
      <c r="AJ970" s="24"/>
      <c r="AK970" s="24"/>
      <c r="AL970" s="24"/>
      <c r="AM970" s="24"/>
    </row>
    <row r="971" spans="3:39" ht="13.5" customHeight="1">
      <c r="C971" s="95"/>
      <c r="D971" s="25"/>
      <c r="E971" s="25"/>
      <c r="F971" s="25"/>
      <c r="G971" s="50"/>
      <c r="H971" s="86"/>
      <c r="I971" s="50"/>
      <c r="J971" s="24"/>
      <c r="K971" s="24"/>
      <c r="L971" s="24"/>
      <c r="M971" s="24"/>
      <c r="N971" s="24"/>
      <c r="O971" s="24"/>
      <c r="P971" s="24"/>
      <c r="Q971" s="24"/>
      <c r="R971" s="24"/>
      <c r="S971" s="24"/>
      <c r="T971" s="24"/>
      <c r="U971" s="24"/>
      <c r="V971" s="24"/>
      <c r="W971" s="24"/>
      <c r="X971" s="24"/>
      <c r="Y971" s="24"/>
      <c r="Z971" s="24"/>
      <c r="AA971" s="24"/>
      <c r="AB971" s="24"/>
      <c r="AC971" s="24"/>
      <c r="AD971" s="24"/>
      <c r="AE971" s="24"/>
      <c r="AF971" s="24"/>
      <c r="AG971" s="24"/>
      <c r="AH971" s="24"/>
      <c r="AI971" s="24"/>
      <c r="AJ971" s="24"/>
      <c r="AK971" s="24"/>
      <c r="AL971" s="24"/>
      <c r="AM971" s="24"/>
    </row>
    <row r="972" spans="3:39" ht="13.5" customHeight="1">
      <c r="C972" s="95"/>
      <c r="D972" s="25"/>
      <c r="E972" s="25"/>
      <c r="F972" s="25"/>
      <c r="G972" s="50"/>
      <c r="H972" s="86"/>
      <c r="I972" s="50"/>
      <c r="J972" s="24"/>
      <c r="K972" s="24"/>
      <c r="L972" s="24"/>
      <c r="M972" s="24"/>
      <c r="N972" s="24"/>
      <c r="O972" s="24"/>
      <c r="P972" s="24"/>
      <c r="Q972" s="24"/>
      <c r="R972" s="24"/>
      <c r="S972" s="24"/>
      <c r="T972" s="24"/>
      <c r="U972" s="24"/>
      <c r="V972" s="24"/>
      <c r="W972" s="24"/>
      <c r="X972" s="24"/>
      <c r="Y972" s="24"/>
      <c r="Z972" s="24"/>
      <c r="AA972" s="24"/>
      <c r="AB972" s="24"/>
      <c r="AC972" s="24"/>
      <c r="AD972" s="24"/>
      <c r="AE972" s="24"/>
      <c r="AF972" s="24"/>
      <c r="AG972" s="24"/>
      <c r="AH972" s="24"/>
      <c r="AI972" s="24"/>
      <c r="AJ972" s="24"/>
      <c r="AK972" s="24"/>
      <c r="AL972" s="24"/>
      <c r="AM972" s="24"/>
    </row>
    <row r="973" spans="3:39" ht="13.5" customHeight="1">
      <c r="C973" s="95"/>
      <c r="D973" s="25"/>
      <c r="E973" s="25"/>
      <c r="F973" s="25"/>
      <c r="G973" s="50"/>
      <c r="H973" s="86"/>
      <c r="I973" s="50"/>
      <c r="J973" s="24"/>
      <c r="K973" s="24"/>
      <c r="L973" s="24"/>
      <c r="M973" s="24"/>
      <c r="N973" s="24"/>
      <c r="O973" s="24"/>
      <c r="P973" s="24"/>
      <c r="Q973" s="24"/>
      <c r="R973" s="24"/>
      <c r="S973" s="24"/>
      <c r="T973" s="24"/>
      <c r="U973" s="24"/>
      <c r="V973" s="24"/>
      <c r="W973" s="24"/>
      <c r="X973" s="24"/>
      <c r="Y973" s="24"/>
      <c r="Z973" s="24"/>
      <c r="AA973" s="24"/>
      <c r="AB973" s="24"/>
      <c r="AC973" s="24"/>
      <c r="AD973" s="24"/>
      <c r="AE973" s="24"/>
      <c r="AF973" s="24"/>
      <c r="AG973" s="24"/>
      <c r="AH973" s="24"/>
      <c r="AI973" s="24"/>
      <c r="AJ973" s="24"/>
      <c r="AK973" s="24"/>
      <c r="AL973" s="24"/>
      <c r="AM973" s="24"/>
    </row>
    <row r="974" spans="3:39" ht="13.5" customHeight="1">
      <c r="C974" s="95"/>
      <c r="D974" s="25"/>
      <c r="E974" s="25"/>
      <c r="F974" s="25"/>
      <c r="G974" s="50"/>
      <c r="H974" s="86"/>
      <c r="I974" s="50"/>
      <c r="J974" s="24"/>
      <c r="K974" s="24"/>
      <c r="L974" s="24"/>
      <c r="M974" s="24"/>
      <c r="N974" s="24"/>
      <c r="O974" s="24"/>
      <c r="P974" s="24"/>
      <c r="Q974" s="24"/>
      <c r="R974" s="24"/>
      <c r="S974" s="24"/>
      <c r="T974" s="24"/>
      <c r="U974" s="24"/>
      <c r="V974" s="24"/>
      <c r="W974" s="24"/>
      <c r="X974" s="24"/>
      <c r="Y974" s="24"/>
      <c r="Z974" s="24"/>
      <c r="AA974" s="24"/>
      <c r="AB974" s="24"/>
      <c r="AC974" s="24"/>
      <c r="AD974" s="24"/>
      <c r="AE974" s="24"/>
      <c r="AF974" s="24"/>
      <c r="AG974" s="24"/>
      <c r="AH974" s="24"/>
      <c r="AI974" s="24"/>
      <c r="AJ974" s="24"/>
      <c r="AK974" s="24"/>
      <c r="AL974" s="24"/>
      <c r="AM974" s="24"/>
    </row>
    <row r="975" spans="3:39" ht="13.5" customHeight="1">
      <c r="C975" s="95"/>
      <c r="D975" s="25"/>
      <c r="E975" s="25"/>
      <c r="F975" s="25"/>
      <c r="G975" s="50"/>
      <c r="H975" s="86"/>
      <c r="I975" s="50"/>
      <c r="J975" s="24"/>
      <c r="K975" s="24"/>
      <c r="L975" s="24"/>
      <c r="M975" s="24"/>
      <c r="N975" s="24"/>
      <c r="O975" s="24"/>
      <c r="P975" s="24"/>
      <c r="Q975" s="24"/>
      <c r="R975" s="24"/>
      <c r="S975" s="24"/>
      <c r="T975" s="24"/>
      <c r="U975" s="24"/>
      <c r="V975" s="24"/>
      <c r="W975" s="24"/>
      <c r="X975" s="24"/>
      <c r="Y975" s="24"/>
      <c r="Z975" s="24"/>
      <c r="AA975" s="24"/>
      <c r="AB975" s="24"/>
      <c r="AC975" s="24"/>
      <c r="AD975" s="24"/>
      <c r="AE975" s="24"/>
      <c r="AF975" s="24"/>
      <c r="AG975" s="24"/>
      <c r="AH975" s="24"/>
      <c r="AI975" s="24"/>
      <c r="AJ975" s="24"/>
      <c r="AK975" s="24"/>
      <c r="AL975" s="24"/>
      <c r="AM975" s="24"/>
    </row>
    <row r="976" spans="3:39" ht="13.5" customHeight="1">
      <c r="C976" s="95"/>
      <c r="D976" s="25"/>
      <c r="E976" s="25"/>
      <c r="F976" s="25"/>
      <c r="G976" s="50"/>
      <c r="H976" s="86"/>
      <c r="I976" s="50"/>
      <c r="J976" s="24"/>
      <c r="K976" s="24"/>
      <c r="L976" s="24"/>
      <c r="M976" s="24"/>
      <c r="N976" s="24"/>
      <c r="O976" s="24"/>
      <c r="P976" s="24"/>
      <c r="Q976" s="24"/>
      <c r="R976" s="24"/>
      <c r="S976" s="24"/>
      <c r="T976" s="24"/>
      <c r="U976" s="24"/>
      <c r="V976" s="24"/>
      <c r="W976" s="24"/>
      <c r="X976" s="24"/>
      <c r="Y976" s="24"/>
      <c r="Z976" s="24"/>
      <c r="AA976" s="24"/>
      <c r="AB976" s="24"/>
      <c r="AC976" s="24"/>
      <c r="AD976" s="24"/>
      <c r="AE976" s="24"/>
      <c r="AF976" s="24"/>
      <c r="AG976" s="24"/>
      <c r="AH976" s="24"/>
      <c r="AI976" s="24"/>
      <c r="AJ976" s="24"/>
      <c r="AK976" s="24"/>
      <c r="AL976" s="24"/>
      <c r="AM976" s="24"/>
    </row>
    <row r="977" spans="3:39" ht="13.5" customHeight="1">
      <c r="C977" s="95"/>
      <c r="D977" s="25"/>
      <c r="E977" s="25"/>
      <c r="F977" s="25"/>
      <c r="G977" s="50"/>
      <c r="H977" s="86"/>
      <c r="I977" s="50"/>
      <c r="J977" s="24"/>
      <c r="K977" s="24"/>
      <c r="L977" s="24"/>
      <c r="M977" s="24"/>
      <c r="N977" s="24"/>
      <c r="O977" s="24"/>
      <c r="P977" s="24"/>
      <c r="Q977" s="24"/>
      <c r="R977" s="24"/>
      <c r="S977" s="24"/>
      <c r="T977" s="24"/>
      <c r="U977" s="24"/>
      <c r="V977" s="24"/>
      <c r="W977" s="24"/>
      <c r="X977" s="24"/>
      <c r="Y977" s="24"/>
      <c r="Z977" s="24"/>
      <c r="AA977" s="24"/>
      <c r="AB977" s="24"/>
      <c r="AC977" s="24"/>
      <c r="AD977" s="24"/>
      <c r="AE977" s="24"/>
      <c r="AF977" s="24"/>
      <c r="AG977" s="24"/>
      <c r="AH977" s="24"/>
      <c r="AI977" s="24"/>
      <c r="AJ977" s="24"/>
      <c r="AK977" s="24"/>
      <c r="AL977" s="24"/>
      <c r="AM977" s="24"/>
    </row>
    <row r="978" spans="3:39" ht="13.5" customHeight="1">
      <c r="C978" s="95"/>
      <c r="D978" s="25"/>
      <c r="E978" s="25"/>
      <c r="F978" s="25"/>
      <c r="G978" s="50"/>
      <c r="H978" s="86"/>
      <c r="I978" s="50"/>
      <c r="J978" s="24"/>
      <c r="K978" s="24"/>
      <c r="L978" s="24"/>
      <c r="M978" s="24"/>
      <c r="N978" s="24"/>
      <c r="O978" s="24"/>
      <c r="P978" s="24"/>
      <c r="Q978" s="24"/>
      <c r="R978" s="24"/>
      <c r="S978" s="24"/>
      <c r="T978" s="24"/>
      <c r="U978" s="24"/>
      <c r="V978" s="24"/>
      <c r="W978" s="24"/>
      <c r="X978" s="24"/>
      <c r="Y978" s="24"/>
      <c r="Z978" s="24"/>
      <c r="AA978" s="24"/>
      <c r="AB978" s="24"/>
      <c r="AC978" s="24"/>
      <c r="AD978" s="24"/>
      <c r="AE978" s="24"/>
      <c r="AF978" s="24"/>
      <c r="AG978" s="24"/>
      <c r="AH978" s="24"/>
      <c r="AI978" s="24"/>
      <c r="AJ978" s="24"/>
      <c r="AK978" s="24"/>
      <c r="AL978" s="24"/>
      <c r="AM978" s="24"/>
    </row>
    <row r="979" spans="3:39" ht="13.5" customHeight="1">
      <c r="C979" s="95"/>
      <c r="D979" s="25"/>
      <c r="E979" s="25"/>
      <c r="F979" s="25"/>
      <c r="G979" s="50"/>
      <c r="H979" s="86"/>
      <c r="I979" s="50"/>
      <c r="J979" s="24"/>
      <c r="K979" s="24"/>
      <c r="L979" s="24"/>
      <c r="M979" s="24"/>
      <c r="N979" s="24"/>
      <c r="O979" s="24"/>
      <c r="P979" s="24"/>
      <c r="Q979" s="24"/>
      <c r="R979" s="24"/>
      <c r="S979" s="24"/>
      <c r="T979" s="24"/>
      <c r="U979" s="24"/>
      <c r="V979" s="24"/>
      <c r="W979" s="24"/>
      <c r="X979" s="24"/>
      <c r="Y979" s="24"/>
      <c r="Z979" s="24"/>
      <c r="AA979" s="24"/>
      <c r="AB979" s="24"/>
      <c r="AC979" s="24"/>
      <c r="AD979" s="24"/>
      <c r="AE979" s="24"/>
      <c r="AF979" s="24"/>
      <c r="AG979" s="24"/>
      <c r="AH979" s="24"/>
      <c r="AI979" s="24"/>
      <c r="AJ979" s="24"/>
      <c r="AK979" s="24"/>
      <c r="AL979" s="24"/>
      <c r="AM979" s="24"/>
    </row>
    <row r="980" spans="3:39" ht="13.5" customHeight="1">
      <c r="C980" s="95"/>
      <c r="D980" s="25"/>
      <c r="E980" s="25"/>
      <c r="F980" s="25"/>
      <c r="G980" s="50"/>
      <c r="H980" s="86"/>
      <c r="I980" s="50"/>
      <c r="J980" s="24"/>
      <c r="K980" s="24"/>
      <c r="L980" s="24"/>
      <c r="M980" s="24"/>
      <c r="N980" s="24"/>
      <c r="O980" s="24"/>
      <c r="P980" s="24"/>
      <c r="Q980" s="24"/>
      <c r="R980" s="24"/>
      <c r="S980" s="24"/>
      <c r="T980" s="24"/>
      <c r="U980" s="24"/>
      <c r="V980" s="24"/>
      <c r="W980" s="24"/>
      <c r="X980" s="24"/>
      <c r="Y980" s="24"/>
      <c r="Z980" s="24"/>
      <c r="AA980" s="24"/>
      <c r="AB980" s="24"/>
      <c r="AC980" s="24"/>
      <c r="AD980" s="24"/>
      <c r="AE980" s="24"/>
      <c r="AF980" s="24"/>
      <c r="AG980" s="24"/>
      <c r="AH980" s="24"/>
      <c r="AI980" s="24"/>
      <c r="AJ980" s="24"/>
      <c r="AK980" s="24"/>
      <c r="AL980" s="24"/>
      <c r="AM980" s="24"/>
    </row>
    <row r="981" spans="3:39" ht="13.5" customHeight="1">
      <c r="C981" s="95"/>
      <c r="D981" s="25"/>
      <c r="E981" s="25"/>
      <c r="F981" s="25"/>
      <c r="G981" s="50"/>
      <c r="H981" s="86"/>
      <c r="I981" s="50"/>
      <c r="J981" s="24"/>
      <c r="K981" s="24"/>
      <c r="L981" s="24"/>
      <c r="M981" s="24"/>
      <c r="N981" s="24"/>
      <c r="O981" s="24"/>
      <c r="P981" s="24"/>
      <c r="Q981" s="24"/>
      <c r="R981" s="24"/>
      <c r="S981" s="24"/>
      <c r="T981" s="24"/>
      <c r="U981" s="24"/>
      <c r="V981" s="24"/>
      <c r="W981" s="24"/>
      <c r="X981" s="24"/>
      <c r="Y981" s="24"/>
      <c r="Z981" s="24"/>
      <c r="AA981" s="24"/>
      <c r="AB981" s="24"/>
      <c r="AC981" s="24"/>
      <c r="AD981" s="24"/>
      <c r="AE981" s="24"/>
      <c r="AF981" s="24"/>
      <c r="AG981" s="24"/>
      <c r="AH981" s="24"/>
      <c r="AI981" s="24"/>
      <c r="AJ981" s="24"/>
      <c r="AK981" s="24"/>
      <c r="AL981" s="24"/>
      <c r="AM981" s="24"/>
    </row>
    <row r="982" spans="3:39" ht="13.5" customHeight="1">
      <c r="C982" s="95"/>
      <c r="D982" s="25"/>
      <c r="E982" s="25"/>
      <c r="F982" s="25"/>
      <c r="G982" s="50"/>
      <c r="H982" s="86"/>
      <c r="I982" s="50"/>
      <c r="J982" s="24"/>
      <c r="K982" s="24"/>
      <c r="L982" s="24"/>
      <c r="M982" s="24"/>
      <c r="N982" s="24"/>
      <c r="O982" s="24"/>
      <c r="P982" s="24"/>
      <c r="Q982" s="24"/>
      <c r="R982" s="24"/>
      <c r="S982" s="24"/>
      <c r="T982" s="24"/>
      <c r="U982" s="24"/>
      <c r="V982" s="24"/>
      <c r="W982" s="24"/>
      <c r="X982" s="24"/>
      <c r="Y982" s="24"/>
      <c r="Z982" s="24"/>
      <c r="AA982" s="24"/>
      <c r="AB982" s="24"/>
      <c r="AC982" s="24"/>
      <c r="AD982" s="24"/>
      <c r="AE982" s="24"/>
      <c r="AF982" s="24"/>
      <c r="AG982" s="24"/>
      <c r="AH982" s="24"/>
      <c r="AI982" s="24"/>
      <c r="AJ982" s="24"/>
      <c r="AK982" s="24"/>
      <c r="AL982" s="24"/>
      <c r="AM982" s="24"/>
    </row>
    <row r="983" spans="3:39" ht="13.5" customHeight="1">
      <c r="C983" s="95"/>
      <c r="D983" s="25"/>
      <c r="E983" s="25"/>
      <c r="F983" s="25"/>
      <c r="G983" s="50"/>
      <c r="H983" s="86"/>
      <c r="I983" s="50"/>
      <c r="J983" s="24"/>
      <c r="K983" s="24"/>
      <c r="L983" s="24"/>
      <c r="M983" s="24"/>
      <c r="N983" s="24"/>
      <c r="O983" s="24"/>
      <c r="P983" s="24"/>
      <c r="Q983" s="24"/>
      <c r="R983" s="24"/>
      <c r="S983" s="24"/>
      <c r="T983" s="24"/>
      <c r="U983" s="24"/>
      <c r="V983" s="24"/>
      <c r="W983" s="24"/>
      <c r="X983" s="24"/>
      <c r="Y983" s="24"/>
      <c r="Z983" s="24"/>
      <c r="AA983" s="24"/>
      <c r="AB983" s="24"/>
      <c r="AC983" s="24"/>
      <c r="AD983" s="24"/>
      <c r="AE983" s="24"/>
      <c r="AF983" s="24"/>
      <c r="AG983" s="24"/>
      <c r="AH983" s="24"/>
      <c r="AI983" s="24"/>
      <c r="AJ983" s="24"/>
      <c r="AK983" s="24"/>
      <c r="AL983" s="24"/>
      <c r="AM983" s="24"/>
    </row>
    <row r="984" spans="3:39" ht="13.5" customHeight="1">
      <c r="C984" s="95"/>
      <c r="D984" s="25"/>
      <c r="E984" s="25"/>
      <c r="F984" s="25"/>
      <c r="G984" s="50"/>
      <c r="H984" s="86"/>
      <c r="I984" s="50"/>
      <c r="J984" s="24"/>
      <c r="K984" s="24"/>
      <c r="L984" s="24"/>
      <c r="M984" s="24"/>
      <c r="N984" s="24"/>
      <c r="O984" s="24"/>
      <c r="P984" s="24"/>
      <c r="Q984" s="24"/>
      <c r="R984" s="24"/>
      <c r="S984" s="24"/>
      <c r="T984" s="24"/>
      <c r="U984" s="24"/>
      <c r="V984" s="24"/>
      <c r="W984" s="24"/>
      <c r="X984" s="24"/>
      <c r="Y984" s="24"/>
      <c r="Z984" s="24"/>
      <c r="AA984" s="24"/>
      <c r="AB984" s="24"/>
      <c r="AC984" s="24"/>
      <c r="AD984" s="24"/>
      <c r="AE984" s="24"/>
      <c r="AF984" s="24"/>
      <c r="AG984" s="24"/>
      <c r="AH984" s="24"/>
      <c r="AI984" s="24"/>
      <c r="AJ984" s="24"/>
      <c r="AK984" s="24"/>
      <c r="AL984" s="24"/>
      <c r="AM984" s="24"/>
    </row>
    <row r="985" spans="3:39" ht="13.5" customHeight="1">
      <c r="C985" s="95"/>
      <c r="D985" s="25"/>
      <c r="E985" s="25"/>
      <c r="F985" s="25"/>
      <c r="G985" s="50"/>
      <c r="H985" s="86"/>
      <c r="I985" s="50"/>
      <c r="J985" s="24"/>
      <c r="K985" s="24"/>
      <c r="L985" s="24"/>
      <c r="M985" s="24"/>
      <c r="N985" s="24"/>
      <c r="O985" s="24"/>
      <c r="P985" s="24"/>
      <c r="Q985" s="24"/>
      <c r="R985" s="24"/>
      <c r="S985" s="24"/>
      <c r="T985" s="24"/>
      <c r="U985" s="24"/>
      <c r="V985" s="24"/>
      <c r="W985" s="24"/>
      <c r="X985" s="24"/>
      <c r="Y985" s="24"/>
      <c r="Z985" s="24"/>
      <c r="AA985" s="24"/>
      <c r="AB985" s="24"/>
      <c r="AC985" s="24"/>
      <c r="AD985" s="24"/>
      <c r="AE985" s="24"/>
      <c r="AF985" s="24"/>
      <c r="AG985" s="24"/>
      <c r="AH985" s="24"/>
      <c r="AI985" s="24"/>
      <c r="AJ985" s="24"/>
      <c r="AK985" s="24"/>
      <c r="AL985" s="24"/>
      <c r="AM985" s="24"/>
    </row>
    <row r="986" spans="3:39" ht="13.5" customHeight="1">
      <c r="C986" s="95"/>
      <c r="D986" s="25"/>
      <c r="E986" s="25"/>
      <c r="F986" s="25"/>
      <c r="G986" s="50"/>
      <c r="H986" s="86"/>
      <c r="I986" s="50"/>
      <c r="J986" s="24"/>
      <c r="K986" s="24"/>
      <c r="L986" s="24"/>
      <c r="M986" s="24"/>
      <c r="N986" s="24"/>
      <c r="O986" s="24"/>
      <c r="P986" s="24"/>
      <c r="Q986" s="24"/>
      <c r="R986" s="24"/>
      <c r="S986" s="24"/>
      <c r="T986" s="24"/>
      <c r="U986" s="24"/>
      <c r="V986" s="24"/>
      <c r="W986" s="24"/>
      <c r="X986" s="24"/>
      <c r="Y986" s="24"/>
      <c r="Z986" s="24"/>
      <c r="AA986" s="24"/>
      <c r="AB986" s="24"/>
      <c r="AC986" s="24"/>
      <c r="AD986" s="24"/>
      <c r="AE986" s="24"/>
      <c r="AF986" s="24"/>
      <c r="AG986" s="24"/>
      <c r="AH986" s="24"/>
      <c r="AI986" s="24"/>
      <c r="AJ986" s="24"/>
      <c r="AK986" s="24"/>
      <c r="AL986" s="24"/>
      <c r="AM986" s="24"/>
    </row>
    <row r="987" spans="3:39" ht="13.5" customHeight="1">
      <c r="C987" s="95"/>
      <c r="D987" s="25"/>
      <c r="E987" s="25"/>
      <c r="F987" s="25"/>
      <c r="G987" s="50"/>
      <c r="H987" s="86"/>
      <c r="I987" s="50"/>
      <c r="J987" s="24"/>
      <c r="K987" s="24"/>
      <c r="L987" s="24"/>
      <c r="M987" s="24"/>
      <c r="N987" s="24"/>
      <c r="O987" s="24"/>
      <c r="P987" s="24"/>
      <c r="Q987" s="24"/>
      <c r="R987" s="24"/>
      <c r="S987" s="24"/>
      <c r="T987" s="24"/>
      <c r="U987" s="24"/>
      <c r="V987" s="24"/>
      <c r="W987" s="24"/>
      <c r="X987" s="24"/>
      <c r="Y987" s="24"/>
      <c r="Z987" s="24"/>
      <c r="AA987" s="24"/>
      <c r="AB987" s="24"/>
      <c r="AC987" s="24"/>
      <c r="AD987" s="24"/>
      <c r="AE987" s="24"/>
      <c r="AF987" s="24"/>
      <c r="AG987" s="24"/>
      <c r="AH987" s="24"/>
      <c r="AI987" s="24"/>
      <c r="AJ987" s="24"/>
      <c r="AK987" s="24"/>
      <c r="AL987" s="24"/>
      <c r="AM987" s="24"/>
    </row>
    <row r="988" spans="3:39" ht="13.5" customHeight="1">
      <c r="C988" s="95"/>
      <c r="D988" s="25"/>
      <c r="E988" s="25"/>
      <c r="F988" s="25"/>
      <c r="G988" s="50"/>
      <c r="H988" s="86"/>
      <c r="I988" s="50"/>
      <c r="J988" s="24"/>
      <c r="K988" s="24"/>
      <c r="L988" s="24"/>
      <c r="M988" s="24"/>
      <c r="N988" s="24"/>
      <c r="O988" s="24"/>
      <c r="P988" s="24"/>
      <c r="Q988" s="24"/>
      <c r="R988" s="24"/>
      <c r="S988" s="24"/>
      <c r="T988" s="24"/>
      <c r="U988" s="24"/>
      <c r="V988" s="24"/>
      <c r="W988" s="24"/>
      <c r="X988" s="24"/>
      <c r="Y988" s="24"/>
      <c r="Z988" s="24"/>
      <c r="AA988" s="24"/>
      <c r="AB988" s="24"/>
      <c r="AC988" s="24"/>
      <c r="AD988" s="24"/>
      <c r="AE988" s="24"/>
      <c r="AF988" s="24"/>
      <c r="AG988" s="24"/>
      <c r="AH988" s="24"/>
      <c r="AI988" s="24"/>
      <c r="AJ988" s="24"/>
      <c r="AK988" s="24"/>
      <c r="AL988" s="24"/>
      <c r="AM988" s="24"/>
    </row>
    <row r="989" spans="3:39" ht="13.5" customHeight="1">
      <c r="C989" s="95"/>
      <c r="D989" s="25"/>
      <c r="E989" s="25"/>
      <c r="F989" s="25"/>
      <c r="G989" s="50"/>
      <c r="H989" s="86"/>
      <c r="I989" s="50"/>
      <c r="J989" s="24"/>
      <c r="K989" s="24"/>
      <c r="L989" s="24"/>
      <c r="M989" s="24"/>
      <c r="N989" s="24"/>
      <c r="O989" s="24"/>
      <c r="P989" s="24"/>
      <c r="Q989" s="24"/>
      <c r="R989" s="24"/>
      <c r="S989" s="24"/>
      <c r="T989" s="24"/>
      <c r="U989" s="24"/>
      <c r="V989" s="24"/>
      <c r="W989" s="24"/>
      <c r="X989" s="24"/>
      <c r="Y989" s="24"/>
      <c r="Z989" s="24"/>
      <c r="AA989" s="24"/>
      <c r="AB989" s="24"/>
      <c r="AC989" s="24"/>
      <c r="AD989" s="24"/>
      <c r="AE989" s="24"/>
      <c r="AF989" s="24"/>
      <c r="AG989" s="24"/>
      <c r="AH989" s="24"/>
      <c r="AI989" s="24"/>
      <c r="AJ989" s="24"/>
      <c r="AK989" s="24"/>
      <c r="AL989" s="24"/>
      <c r="AM989" s="24"/>
    </row>
    <row r="990" spans="3:39" ht="13.5" customHeight="1">
      <c r="C990" s="95"/>
      <c r="D990" s="25"/>
      <c r="E990" s="25"/>
      <c r="F990" s="25"/>
      <c r="G990" s="50"/>
      <c r="H990" s="86"/>
      <c r="I990" s="50"/>
      <c r="J990" s="24"/>
      <c r="K990" s="24"/>
      <c r="L990" s="24"/>
      <c r="M990" s="24"/>
      <c r="N990" s="24"/>
      <c r="O990" s="24"/>
      <c r="P990" s="24"/>
      <c r="Q990" s="24"/>
      <c r="R990" s="24"/>
      <c r="S990" s="24"/>
      <c r="T990" s="24"/>
      <c r="U990" s="24"/>
      <c r="V990" s="24"/>
      <c r="W990" s="24"/>
      <c r="X990" s="24"/>
      <c r="Y990" s="24"/>
      <c r="Z990" s="24"/>
      <c r="AA990" s="24"/>
      <c r="AB990" s="24"/>
      <c r="AC990" s="24"/>
      <c r="AD990" s="24"/>
      <c r="AE990" s="24"/>
      <c r="AF990" s="24"/>
      <c r="AG990" s="24"/>
      <c r="AH990" s="24"/>
      <c r="AI990" s="24"/>
      <c r="AJ990" s="24"/>
      <c r="AK990" s="24"/>
      <c r="AL990" s="24"/>
      <c r="AM990" s="24"/>
    </row>
    <row r="991" spans="3:39" ht="13.5" customHeight="1">
      <c r="C991" s="95"/>
      <c r="D991" s="25"/>
      <c r="E991" s="25"/>
      <c r="F991" s="25"/>
      <c r="G991" s="50"/>
      <c r="H991" s="86"/>
      <c r="I991" s="50"/>
      <c r="J991" s="24"/>
      <c r="K991" s="24"/>
      <c r="L991" s="24"/>
      <c r="M991" s="24"/>
      <c r="N991" s="24"/>
      <c r="O991" s="24"/>
      <c r="P991" s="24"/>
      <c r="Q991" s="24"/>
      <c r="R991" s="24"/>
      <c r="S991" s="24"/>
      <c r="T991" s="24"/>
      <c r="U991" s="24"/>
      <c r="V991" s="24"/>
      <c r="W991" s="24"/>
      <c r="X991" s="24"/>
      <c r="Y991" s="24"/>
      <c r="Z991" s="24"/>
      <c r="AA991" s="24"/>
      <c r="AB991" s="24"/>
      <c r="AC991" s="24"/>
      <c r="AD991" s="24"/>
      <c r="AE991" s="24"/>
      <c r="AF991" s="24"/>
      <c r="AG991" s="24"/>
      <c r="AH991" s="24"/>
      <c r="AI991" s="24"/>
      <c r="AJ991" s="24"/>
      <c r="AK991" s="24"/>
      <c r="AL991" s="24"/>
      <c r="AM991" s="24"/>
    </row>
    <row r="992" spans="3:39" ht="13.5" customHeight="1">
      <c r="C992" s="95"/>
      <c r="D992" s="25"/>
      <c r="E992" s="25"/>
      <c r="F992" s="25"/>
      <c r="G992" s="50"/>
      <c r="H992" s="86"/>
      <c r="I992" s="50"/>
      <c r="J992" s="24"/>
      <c r="K992" s="24"/>
      <c r="L992" s="24"/>
      <c r="M992" s="24"/>
      <c r="N992" s="24"/>
      <c r="O992" s="24"/>
      <c r="P992" s="24"/>
      <c r="Q992" s="24"/>
      <c r="R992" s="24"/>
      <c r="S992" s="24"/>
      <c r="T992" s="24"/>
      <c r="U992" s="24"/>
      <c r="V992" s="24"/>
      <c r="W992" s="24"/>
      <c r="X992" s="24"/>
      <c r="Y992" s="24"/>
      <c r="Z992" s="24"/>
      <c r="AA992" s="24"/>
      <c r="AB992" s="24"/>
      <c r="AC992" s="24"/>
      <c r="AD992" s="24"/>
      <c r="AE992" s="24"/>
      <c r="AF992" s="24"/>
      <c r="AG992" s="24"/>
      <c r="AH992" s="24"/>
      <c r="AI992" s="24"/>
      <c r="AJ992" s="24"/>
      <c r="AK992" s="24"/>
      <c r="AL992" s="24"/>
      <c r="AM992" s="24"/>
    </row>
    <row r="993" spans="3:39" ht="13.5" customHeight="1">
      <c r="C993" s="95"/>
      <c r="D993" s="25"/>
      <c r="E993" s="25"/>
      <c r="F993" s="25"/>
      <c r="G993" s="50"/>
      <c r="H993" s="86"/>
      <c r="I993" s="50"/>
      <c r="J993" s="24"/>
      <c r="K993" s="24"/>
      <c r="L993" s="24"/>
      <c r="M993" s="24"/>
      <c r="N993" s="24"/>
      <c r="O993" s="24"/>
      <c r="P993" s="24"/>
      <c r="Q993" s="24"/>
      <c r="R993" s="24"/>
      <c r="S993" s="24"/>
      <c r="T993" s="24"/>
      <c r="U993" s="24"/>
      <c r="V993" s="24"/>
      <c r="W993" s="24"/>
      <c r="X993" s="24"/>
      <c r="Y993" s="24"/>
      <c r="Z993" s="24"/>
      <c r="AA993" s="24"/>
      <c r="AB993" s="24"/>
      <c r="AC993" s="24"/>
      <c r="AD993" s="24"/>
      <c r="AE993" s="24"/>
      <c r="AF993" s="24"/>
      <c r="AG993" s="24"/>
      <c r="AH993" s="24"/>
      <c r="AI993" s="24"/>
      <c r="AJ993" s="24"/>
      <c r="AK993" s="24"/>
      <c r="AL993" s="24"/>
      <c r="AM993" s="24"/>
    </row>
    <row r="994" spans="3:39" ht="13.5" customHeight="1">
      <c r="C994" s="95"/>
      <c r="D994" s="25"/>
      <c r="E994" s="25"/>
      <c r="F994" s="25"/>
      <c r="G994" s="50"/>
      <c r="H994" s="86"/>
      <c r="I994" s="50"/>
      <c r="J994" s="24"/>
      <c r="K994" s="24"/>
      <c r="L994" s="24"/>
      <c r="M994" s="24"/>
      <c r="N994" s="24"/>
      <c r="O994" s="24"/>
      <c r="P994" s="24"/>
      <c r="Q994" s="24"/>
      <c r="R994" s="24"/>
      <c r="S994" s="24"/>
      <c r="T994" s="24"/>
      <c r="U994" s="24"/>
      <c r="V994" s="24"/>
      <c r="W994" s="24"/>
      <c r="X994" s="24"/>
      <c r="Y994" s="24"/>
      <c r="Z994" s="24"/>
      <c r="AA994" s="24"/>
      <c r="AB994" s="24"/>
      <c r="AC994" s="24"/>
      <c r="AD994" s="24"/>
      <c r="AE994" s="24"/>
      <c r="AF994" s="24"/>
      <c r="AG994" s="24"/>
      <c r="AH994" s="24"/>
      <c r="AI994" s="24"/>
      <c r="AJ994" s="24"/>
      <c r="AK994" s="24"/>
      <c r="AL994" s="24"/>
      <c r="AM994" s="24"/>
    </row>
    <row r="995" spans="3:39" ht="13.5" customHeight="1">
      <c r="C995" s="95"/>
      <c r="D995" s="25"/>
      <c r="E995" s="25"/>
      <c r="F995" s="25"/>
      <c r="G995" s="50"/>
      <c r="H995" s="86"/>
      <c r="I995" s="50"/>
      <c r="J995" s="24"/>
      <c r="K995" s="24"/>
      <c r="L995" s="24"/>
      <c r="M995" s="24"/>
      <c r="N995" s="24"/>
      <c r="O995" s="24"/>
      <c r="P995" s="24"/>
      <c r="Q995" s="24"/>
      <c r="R995" s="24"/>
      <c r="S995" s="24"/>
      <c r="T995" s="24"/>
      <c r="U995" s="24"/>
      <c r="V995" s="24"/>
      <c r="W995" s="24"/>
      <c r="X995" s="24"/>
      <c r="Y995" s="24"/>
      <c r="Z995" s="24"/>
      <c r="AA995" s="24"/>
      <c r="AB995" s="24"/>
      <c r="AC995" s="24"/>
      <c r="AD995" s="24"/>
      <c r="AE995" s="24"/>
      <c r="AF995" s="24"/>
      <c r="AG995" s="24"/>
      <c r="AH995" s="24"/>
      <c r="AI995" s="24"/>
      <c r="AJ995" s="24"/>
      <c r="AK995" s="24"/>
      <c r="AL995" s="24"/>
      <c r="AM995" s="24"/>
    </row>
    <row r="996" spans="3:39" ht="13.5" customHeight="1">
      <c r="C996" s="95"/>
      <c r="D996" s="25"/>
      <c r="E996" s="25"/>
      <c r="F996" s="25"/>
      <c r="G996" s="50"/>
      <c r="H996" s="86"/>
      <c r="I996" s="50"/>
      <c r="J996" s="24"/>
      <c r="K996" s="24"/>
      <c r="L996" s="24"/>
      <c r="M996" s="24"/>
      <c r="N996" s="24"/>
      <c r="O996" s="24"/>
      <c r="P996" s="24"/>
      <c r="Q996" s="24"/>
      <c r="R996" s="24"/>
      <c r="S996" s="24"/>
      <c r="T996" s="24"/>
      <c r="U996" s="24"/>
      <c r="V996" s="24"/>
      <c r="W996" s="24"/>
      <c r="X996" s="24"/>
      <c r="Y996" s="24"/>
      <c r="Z996" s="24"/>
      <c r="AA996" s="24"/>
      <c r="AB996" s="24"/>
      <c r="AC996" s="24"/>
      <c r="AD996" s="24"/>
      <c r="AE996" s="24"/>
      <c r="AF996" s="24"/>
      <c r="AG996" s="24"/>
      <c r="AH996" s="24"/>
      <c r="AI996" s="24"/>
      <c r="AJ996" s="24"/>
      <c r="AK996" s="24"/>
      <c r="AL996" s="24"/>
      <c r="AM996" s="24"/>
    </row>
    <row r="997" spans="3:39" ht="13.5" customHeight="1">
      <c r="C997" s="95"/>
      <c r="D997" s="25"/>
      <c r="E997" s="25"/>
      <c r="F997" s="25"/>
      <c r="G997" s="50"/>
      <c r="H997" s="86"/>
      <c r="I997" s="50"/>
      <c r="J997" s="24"/>
      <c r="K997" s="24"/>
      <c r="L997" s="24"/>
      <c r="M997" s="24"/>
      <c r="N997" s="24"/>
      <c r="O997" s="24"/>
      <c r="P997" s="24"/>
      <c r="Q997" s="24"/>
      <c r="R997" s="24"/>
      <c r="S997" s="24"/>
      <c r="T997" s="24"/>
      <c r="U997" s="24"/>
      <c r="V997" s="24"/>
      <c r="W997" s="24"/>
      <c r="X997" s="24"/>
      <c r="Y997" s="24"/>
      <c r="Z997" s="24"/>
      <c r="AA997" s="24"/>
      <c r="AB997" s="24"/>
      <c r="AC997" s="24"/>
      <c r="AD997" s="24"/>
      <c r="AE997" s="24"/>
      <c r="AF997" s="24"/>
      <c r="AG997" s="24"/>
      <c r="AH997" s="24"/>
      <c r="AI997" s="24"/>
      <c r="AJ997" s="24"/>
      <c r="AK997" s="24"/>
      <c r="AL997" s="24"/>
      <c r="AM997" s="24"/>
    </row>
    <row r="998" spans="3:39" ht="13.5" customHeight="1">
      <c r="C998" s="95"/>
      <c r="D998" s="25"/>
      <c r="E998" s="25"/>
      <c r="F998" s="25"/>
      <c r="G998" s="50"/>
      <c r="H998" s="86"/>
      <c r="I998" s="50"/>
      <c r="J998" s="24"/>
      <c r="K998" s="24"/>
      <c r="L998" s="24"/>
      <c r="M998" s="24"/>
      <c r="N998" s="24"/>
      <c r="O998" s="24"/>
      <c r="P998" s="24"/>
      <c r="Q998" s="24"/>
      <c r="R998" s="24"/>
      <c r="S998" s="24"/>
      <c r="T998" s="24"/>
      <c r="U998" s="24"/>
      <c r="V998" s="24"/>
      <c r="W998" s="24"/>
      <c r="X998" s="24"/>
      <c r="Y998" s="24"/>
      <c r="Z998" s="24"/>
      <c r="AA998" s="24"/>
      <c r="AB998" s="24"/>
      <c r="AC998" s="24"/>
      <c r="AD998" s="24"/>
      <c r="AE998" s="24"/>
      <c r="AF998" s="24"/>
      <c r="AG998" s="24"/>
      <c r="AH998" s="24"/>
      <c r="AI998" s="24"/>
      <c r="AJ998" s="24"/>
      <c r="AK998" s="24"/>
      <c r="AL998" s="24"/>
      <c r="AM998" s="24"/>
    </row>
    <row r="999" spans="3:39" ht="13.5" customHeight="1">
      <c r="C999" s="95"/>
      <c r="D999" s="25"/>
      <c r="E999" s="25"/>
      <c r="F999" s="25"/>
      <c r="G999" s="50"/>
      <c r="H999" s="86"/>
      <c r="I999" s="50"/>
      <c r="J999" s="24"/>
      <c r="K999" s="24"/>
      <c r="L999" s="24"/>
      <c r="M999" s="24"/>
      <c r="N999" s="24"/>
      <c r="O999" s="24"/>
      <c r="P999" s="24"/>
      <c r="Q999" s="24"/>
      <c r="R999" s="24"/>
      <c r="S999" s="24"/>
      <c r="T999" s="24"/>
      <c r="U999" s="24"/>
      <c r="V999" s="24"/>
      <c r="W999" s="24"/>
      <c r="X999" s="24"/>
      <c r="Y999" s="24"/>
      <c r="Z999" s="24"/>
      <c r="AA999" s="24"/>
      <c r="AB999" s="24"/>
      <c r="AC999" s="24"/>
      <c r="AD999" s="24"/>
      <c r="AE999" s="24"/>
      <c r="AF999" s="24"/>
      <c r="AG999" s="24"/>
      <c r="AH999" s="24"/>
      <c r="AI999" s="24"/>
      <c r="AJ999" s="24"/>
      <c r="AK999" s="24"/>
      <c r="AL999" s="24"/>
      <c r="AM999" s="24"/>
    </row>
    <row r="1000" spans="3:39" ht="13.5" customHeight="1">
      <c r="C1000" s="95"/>
      <c r="D1000" s="25"/>
      <c r="E1000" s="25"/>
      <c r="F1000" s="25"/>
      <c r="G1000" s="50"/>
      <c r="H1000" s="86"/>
      <c r="I1000" s="50"/>
      <c r="J1000" s="24"/>
      <c r="K1000" s="24"/>
      <c r="L1000" s="24"/>
      <c r="M1000" s="24"/>
      <c r="N1000" s="24"/>
      <c r="O1000" s="24"/>
      <c r="P1000" s="24"/>
      <c r="Q1000" s="24"/>
      <c r="R1000" s="24"/>
      <c r="S1000" s="24"/>
      <c r="T1000" s="24"/>
      <c r="U1000" s="24"/>
      <c r="V1000" s="24"/>
      <c r="W1000" s="24"/>
      <c r="X1000" s="24"/>
      <c r="Y1000" s="24"/>
      <c r="Z1000" s="24"/>
      <c r="AA1000" s="24"/>
      <c r="AB1000" s="24"/>
      <c r="AC1000" s="24"/>
      <c r="AD1000" s="24"/>
      <c r="AE1000" s="24"/>
      <c r="AF1000" s="24"/>
      <c r="AG1000" s="24"/>
      <c r="AH1000" s="24"/>
      <c r="AI1000" s="24"/>
      <c r="AJ1000" s="24"/>
      <c r="AK1000" s="24"/>
      <c r="AL1000" s="24"/>
      <c r="AM1000" s="24"/>
    </row>
    <row r="1001" spans="3:39" ht="13.5" customHeight="1">
      <c r="C1001" s="95"/>
      <c r="D1001" s="25"/>
      <c r="E1001" s="25"/>
      <c r="F1001" s="25"/>
      <c r="G1001" s="50"/>
      <c r="H1001" s="86"/>
      <c r="I1001" s="50"/>
      <c r="J1001" s="24"/>
      <c r="K1001" s="24"/>
      <c r="L1001" s="24"/>
      <c r="M1001" s="24"/>
      <c r="N1001" s="24"/>
      <c r="O1001" s="24"/>
      <c r="P1001" s="24"/>
      <c r="Q1001" s="24"/>
      <c r="R1001" s="24"/>
      <c r="S1001" s="24"/>
      <c r="T1001" s="24"/>
      <c r="U1001" s="24"/>
      <c r="V1001" s="24"/>
      <c r="W1001" s="24"/>
      <c r="X1001" s="24"/>
      <c r="Y1001" s="24"/>
      <c r="Z1001" s="24"/>
      <c r="AA1001" s="24"/>
      <c r="AB1001" s="24"/>
      <c r="AC1001" s="24"/>
      <c r="AD1001" s="24"/>
      <c r="AE1001" s="24"/>
      <c r="AF1001" s="24"/>
      <c r="AG1001" s="24"/>
      <c r="AH1001" s="24"/>
      <c r="AI1001" s="24"/>
      <c r="AJ1001" s="24"/>
      <c r="AK1001" s="24"/>
      <c r="AL1001" s="24"/>
      <c r="AM1001" s="24"/>
    </row>
    <row r="1002" spans="3:39" ht="13.5" customHeight="1">
      <c r="C1002" s="95"/>
      <c r="D1002" s="25"/>
      <c r="E1002" s="25"/>
      <c r="F1002" s="25"/>
      <c r="G1002" s="50"/>
      <c r="H1002" s="86"/>
      <c r="I1002" s="50"/>
      <c r="J1002" s="24"/>
      <c r="K1002" s="24"/>
      <c r="L1002" s="24"/>
      <c r="M1002" s="24"/>
      <c r="N1002" s="24"/>
      <c r="O1002" s="24"/>
      <c r="P1002" s="24"/>
      <c r="Q1002" s="24"/>
      <c r="R1002" s="24"/>
      <c r="S1002" s="24"/>
      <c r="T1002" s="24"/>
      <c r="U1002" s="24"/>
      <c r="V1002" s="24"/>
      <c r="W1002" s="24"/>
      <c r="X1002" s="24"/>
      <c r="Y1002" s="24"/>
      <c r="Z1002" s="24"/>
      <c r="AA1002" s="24"/>
      <c r="AB1002" s="24"/>
      <c r="AC1002" s="24"/>
      <c r="AD1002" s="24"/>
      <c r="AE1002" s="24"/>
      <c r="AF1002" s="24"/>
      <c r="AG1002" s="24"/>
      <c r="AH1002" s="24"/>
      <c r="AI1002" s="24"/>
      <c r="AJ1002" s="24"/>
      <c r="AK1002" s="24"/>
      <c r="AL1002" s="24"/>
      <c r="AM1002" s="24"/>
    </row>
    <row r="1003" spans="3:39" ht="13.5" customHeight="1">
      <c r="C1003" s="95"/>
      <c r="D1003" s="25"/>
      <c r="E1003" s="25"/>
      <c r="F1003" s="25"/>
      <c r="G1003" s="50"/>
      <c r="H1003" s="86"/>
      <c r="I1003" s="50"/>
      <c r="J1003" s="24"/>
      <c r="K1003" s="24"/>
      <c r="L1003" s="24"/>
      <c r="M1003" s="24"/>
      <c r="N1003" s="24"/>
      <c r="O1003" s="24"/>
      <c r="P1003" s="24"/>
      <c r="Q1003" s="24"/>
      <c r="R1003" s="24"/>
      <c r="S1003" s="24"/>
      <c r="T1003" s="24"/>
      <c r="U1003" s="24"/>
      <c r="V1003" s="24"/>
      <c r="W1003" s="24"/>
      <c r="X1003" s="24"/>
      <c r="Y1003" s="24"/>
      <c r="Z1003" s="24"/>
      <c r="AA1003" s="24"/>
      <c r="AB1003" s="24"/>
      <c r="AC1003" s="24"/>
      <c r="AD1003" s="24"/>
      <c r="AE1003" s="24"/>
      <c r="AF1003" s="24"/>
      <c r="AG1003" s="24"/>
      <c r="AH1003" s="24"/>
      <c r="AI1003" s="24"/>
      <c r="AJ1003" s="24"/>
      <c r="AK1003" s="24"/>
      <c r="AL1003" s="24"/>
      <c r="AM1003" s="24"/>
    </row>
    <row r="1004" spans="3:39" ht="13.5" customHeight="1">
      <c r="C1004" s="95"/>
      <c r="D1004" s="25"/>
      <c r="E1004" s="25"/>
      <c r="F1004" s="25"/>
      <c r="G1004" s="50"/>
      <c r="H1004" s="86"/>
      <c r="I1004" s="50"/>
      <c r="J1004" s="24"/>
      <c r="K1004" s="24"/>
      <c r="L1004" s="24"/>
      <c r="M1004" s="24"/>
      <c r="N1004" s="24"/>
      <c r="O1004" s="24"/>
      <c r="P1004" s="24"/>
      <c r="Q1004" s="24"/>
      <c r="R1004" s="24"/>
      <c r="S1004" s="24"/>
      <c r="T1004" s="24"/>
      <c r="U1004" s="24"/>
      <c r="V1004" s="24"/>
      <c r="W1004" s="24"/>
      <c r="X1004" s="24"/>
      <c r="Y1004" s="24"/>
      <c r="Z1004" s="24"/>
      <c r="AA1004" s="24"/>
      <c r="AB1004" s="24"/>
      <c r="AC1004" s="24"/>
      <c r="AD1004" s="24"/>
      <c r="AE1004" s="24"/>
      <c r="AF1004" s="24"/>
      <c r="AG1004" s="24"/>
      <c r="AH1004" s="24"/>
      <c r="AI1004" s="24"/>
      <c r="AJ1004" s="24"/>
      <c r="AK1004" s="24"/>
      <c r="AL1004" s="24"/>
      <c r="AM1004" s="24"/>
    </row>
    <row r="1005" spans="3:39" ht="13.5" customHeight="1">
      <c r="C1005" s="95"/>
      <c r="D1005" s="25"/>
      <c r="E1005" s="25"/>
      <c r="F1005" s="25"/>
      <c r="G1005" s="50"/>
      <c r="H1005" s="86"/>
      <c r="I1005" s="50"/>
      <c r="J1005" s="24"/>
      <c r="K1005" s="24"/>
      <c r="L1005" s="24"/>
      <c r="M1005" s="24"/>
      <c r="N1005" s="24"/>
      <c r="O1005" s="24"/>
      <c r="P1005" s="24"/>
      <c r="Q1005" s="24"/>
      <c r="R1005" s="24"/>
      <c r="S1005" s="24"/>
      <c r="T1005" s="24"/>
      <c r="U1005" s="24"/>
      <c r="V1005" s="24"/>
      <c r="W1005" s="24"/>
      <c r="X1005" s="24"/>
      <c r="Y1005" s="24"/>
      <c r="Z1005" s="24"/>
      <c r="AA1005" s="24"/>
      <c r="AB1005" s="24"/>
      <c r="AC1005" s="24"/>
      <c r="AD1005" s="24"/>
      <c r="AE1005" s="24"/>
      <c r="AF1005" s="24"/>
      <c r="AG1005" s="24"/>
      <c r="AH1005" s="24"/>
      <c r="AI1005" s="24"/>
      <c r="AJ1005" s="24"/>
      <c r="AK1005" s="24"/>
      <c r="AL1005" s="24"/>
      <c r="AM1005" s="24"/>
    </row>
    <row r="1006" spans="3:39" ht="13.5" customHeight="1">
      <c r="C1006" s="95"/>
      <c r="D1006" s="25"/>
      <c r="E1006" s="25"/>
      <c r="F1006" s="25"/>
      <c r="G1006" s="50"/>
      <c r="H1006" s="86"/>
      <c r="I1006" s="50"/>
      <c r="J1006" s="24"/>
      <c r="K1006" s="24"/>
      <c r="L1006" s="24"/>
      <c r="M1006" s="24"/>
      <c r="N1006" s="24"/>
      <c r="O1006" s="24"/>
      <c r="P1006" s="24"/>
      <c r="Q1006" s="24"/>
      <c r="R1006" s="24"/>
      <c r="S1006" s="24"/>
      <c r="T1006" s="24"/>
      <c r="U1006" s="24"/>
      <c r="V1006" s="24"/>
      <c r="W1006" s="24"/>
      <c r="X1006" s="24"/>
      <c r="Y1006" s="24"/>
      <c r="Z1006" s="24"/>
      <c r="AA1006" s="24"/>
      <c r="AB1006" s="24"/>
      <c r="AC1006" s="24"/>
      <c r="AD1006" s="24"/>
      <c r="AE1006" s="24"/>
      <c r="AF1006" s="24"/>
      <c r="AG1006" s="24"/>
      <c r="AH1006" s="24"/>
      <c r="AI1006" s="24"/>
      <c r="AJ1006" s="24"/>
      <c r="AK1006" s="24"/>
      <c r="AL1006" s="24"/>
      <c r="AM1006" s="24"/>
    </row>
    <row r="1007" spans="3:39" ht="13.5" customHeight="1">
      <c r="C1007" s="95"/>
      <c r="D1007" s="25"/>
      <c r="E1007" s="25"/>
      <c r="F1007" s="25"/>
      <c r="G1007" s="50"/>
      <c r="H1007" s="86"/>
      <c r="I1007" s="50"/>
      <c r="J1007" s="24"/>
      <c r="K1007" s="24"/>
      <c r="L1007" s="24"/>
      <c r="M1007" s="24"/>
      <c r="N1007" s="24"/>
      <c r="O1007" s="24"/>
      <c r="P1007" s="24"/>
      <c r="Q1007" s="24"/>
      <c r="R1007" s="24"/>
      <c r="S1007" s="24"/>
      <c r="T1007" s="24"/>
      <c r="U1007" s="24"/>
      <c r="V1007" s="24"/>
      <c r="W1007" s="24"/>
      <c r="X1007" s="24"/>
      <c r="Y1007" s="24"/>
      <c r="Z1007" s="24"/>
      <c r="AA1007" s="24"/>
      <c r="AB1007" s="24"/>
      <c r="AC1007" s="24"/>
      <c r="AD1007" s="24"/>
      <c r="AE1007" s="24"/>
      <c r="AF1007" s="24"/>
      <c r="AG1007" s="24"/>
      <c r="AH1007" s="24"/>
      <c r="AI1007" s="24"/>
      <c r="AJ1007" s="24"/>
      <c r="AK1007" s="24"/>
      <c r="AL1007" s="24"/>
      <c r="AM1007" s="24"/>
    </row>
    <row r="1008" spans="3:39" ht="13.5" customHeight="1">
      <c r="C1008" s="95"/>
      <c r="D1008" s="25"/>
      <c r="E1008" s="25"/>
      <c r="F1008" s="25"/>
      <c r="G1008" s="50"/>
      <c r="H1008" s="86"/>
      <c r="I1008" s="50"/>
      <c r="J1008" s="24"/>
      <c r="K1008" s="24"/>
      <c r="L1008" s="24"/>
      <c r="M1008" s="24"/>
      <c r="N1008" s="24"/>
      <c r="O1008" s="24"/>
      <c r="P1008" s="24"/>
      <c r="Q1008" s="24"/>
      <c r="R1008" s="24"/>
      <c r="S1008" s="24"/>
      <c r="T1008" s="24"/>
      <c r="U1008" s="24"/>
      <c r="V1008" s="24"/>
      <c r="W1008" s="24"/>
      <c r="X1008" s="24"/>
      <c r="Y1008" s="24"/>
      <c r="Z1008" s="24"/>
      <c r="AA1008" s="24"/>
      <c r="AB1008" s="24"/>
      <c r="AC1008" s="24"/>
      <c r="AD1008" s="24"/>
      <c r="AE1008" s="24"/>
      <c r="AF1008" s="24"/>
      <c r="AG1008" s="24"/>
      <c r="AH1008" s="24"/>
      <c r="AI1008" s="24"/>
      <c r="AJ1008" s="24"/>
      <c r="AK1008" s="24"/>
      <c r="AL1008" s="24"/>
      <c r="AM1008" s="24"/>
    </row>
    <row r="1009" spans="3:39" ht="13.5" customHeight="1">
      <c r="C1009" s="95"/>
      <c r="D1009" s="25"/>
      <c r="E1009" s="25"/>
      <c r="F1009" s="25"/>
      <c r="G1009" s="50"/>
      <c r="H1009" s="86"/>
      <c r="I1009" s="50"/>
      <c r="J1009" s="24"/>
      <c r="K1009" s="24"/>
      <c r="L1009" s="24"/>
      <c r="M1009" s="24"/>
      <c r="N1009" s="24"/>
      <c r="O1009" s="24"/>
      <c r="P1009" s="24"/>
      <c r="Q1009" s="24"/>
      <c r="R1009" s="24"/>
      <c r="S1009" s="24"/>
      <c r="T1009" s="24"/>
      <c r="U1009" s="24"/>
      <c r="V1009" s="24"/>
      <c r="W1009" s="24"/>
      <c r="X1009" s="24"/>
      <c r="Y1009" s="24"/>
      <c r="Z1009" s="24"/>
      <c r="AA1009" s="24"/>
      <c r="AB1009" s="24"/>
      <c r="AC1009" s="24"/>
      <c r="AD1009" s="24"/>
      <c r="AE1009" s="24"/>
      <c r="AF1009" s="24"/>
      <c r="AG1009" s="24"/>
      <c r="AH1009" s="24"/>
      <c r="AI1009" s="24"/>
      <c r="AJ1009" s="24"/>
      <c r="AK1009" s="24"/>
      <c r="AL1009" s="24"/>
      <c r="AM1009" s="24"/>
    </row>
    <row r="1010" spans="3:39" ht="13.5" customHeight="1">
      <c r="C1010" s="95"/>
      <c r="D1010" s="25"/>
      <c r="E1010" s="25"/>
      <c r="F1010" s="25"/>
      <c r="G1010" s="50"/>
      <c r="H1010" s="86"/>
      <c r="I1010" s="50"/>
      <c r="J1010" s="24"/>
      <c r="K1010" s="24"/>
      <c r="L1010" s="24"/>
      <c r="M1010" s="24"/>
      <c r="N1010" s="24"/>
      <c r="O1010" s="24"/>
      <c r="P1010" s="24"/>
      <c r="Q1010" s="24"/>
      <c r="R1010" s="24"/>
      <c r="S1010" s="24"/>
      <c r="T1010" s="24"/>
      <c r="U1010" s="24"/>
      <c r="V1010" s="24"/>
      <c r="W1010" s="24"/>
      <c r="X1010" s="24"/>
      <c r="Y1010" s="24"/>
      <c r="Z1010" s="24"/>
      <c r="AA1010" s="24"/>
      <c r="AB1010" s="24"/>
      <c r="AC1010" s="24"/>
      <c r="AD1010" s="24"/>
      <c r="AE1010" s="24"/>
      <c r="AF1010" s="24"/>
      <c r="AG1010" s="24"/>
      <c r="AH1010" s="24"/>
      <c r="AI1010" s="24"/>
      <c r="AJ1010" s="24"/>
      <c r="AK1010" s="24"/>
      <c r="AL1010" s="24"/>
      <c r="AM1010" s="24"/>
    </row>
    <row r="1011" spans="3:39" ht="13.5" customHeight="1">
      <c r="C1011" s="95"/>
      <c r="D1011" s="25"/>
      <c r="E1011" s="25"/>
      <c r="F1011" s="25"/>
      <c r="G1011" s="50"/>
      <c r="H1011" s="86"/>
      <c r="I1011" s="50"/>
      <c r="J1011" s="24"/>
      <c r="K1011" s="24"/>
      <c r="L1011" s="24"/>
      <c r="M1011" s="24"/>
      <c r="N1011" s="24"/>
      <c r="O1011" s="24"/>
      <c r="P1011" s="24"/>
      <c r="Q1011" s="24"/>
      <c r="R1011" s="24"/>
      <c r="S1011" s="24"/>
      <c r="T1011" s="24"/>
      <c r="U1011" s="24"/>
      <c r="V1011" s="24"/>
      <c r="W1011" s="24"/>
      <c r="X1011" s="24"/>
      <c r="Y1011" s="24"/>
      <c r="Z1011" s="24"/>
      <c r="AA1011" s="24"/>
      <c r="AB1011" s="24"/>
      <c r="AC1011" s="24"/>
      <c r="AD1011" s="24"/>
      <c r="AE1011" s="24"/>
      <c r="AF1011" s="24"/>
      <c r="AG1011" s="24"/>
      <c r="AH1011" s="24"/>
      <c r="AI1011" s="24"/>
      <c r="AJ1011" s="24"/>
      <c r="AK1011" s="24"/>
      <c r="AL1011" s="24"/>
      <c r="AM1011" s="24"/>
    </row>
    <row r="1012" spans="3:39" ht="13.5" customHeight="1">
      <c r="C1012" s="95"/>
      <c r="D1012" s="25"/>
      <c r="E1012" s="25"/>
      <c r="F1012" s="25"/>
      <c r="G1012" s="50"/>
      <c r="H1012" s="86"/>
      <c r="I1012" s="50"/>
      <c r="J1012" s="24"/>
      <c r="K1012" s="24"/>
      <c r="L1012" s="24"/>
      <c r="M1012" s="24"/>
      <c r="N1012" s="24"/>
      <c r="O1012" s="24"/>
      <c r="P1012" s="24"/>
      <c r="Q1012" s="24"/>
      <c r="R1012" s="24"/>
      <c r="S1012" s="24"/>
      <c r="T1012" s="24"/>
      <c r="U1012" s="24"/>
      <c r="V1012" s="24"/>
      <c r="W1012" s="24"/>
      <c r="X1012" s="24"/>
      <c r="Y1012" s="24"/>
      <c r="Z1012" s="24"/>
      <c r="AA1012" s="24"/>
      <c r="AB1012" s="24"/>
      <c r="AC1012" s="24"/>
      <c r="AD1012" s="24"/>
      <c r="AE1012" s="24"/>
      <c r="AF1012" s="24"/>
      <c r="AG1012" s="24"/>
      <c r="AH1012" s="24"/>
      <c r="AI1012" s="24"/>
      <c r="AJ1012" s="24"/>
      <c r="AK1012" s="24"/>
      <c r="AL1012" s="24"/>
      <c r="AM1012" s="24"/>
    </row>
    <row r="1013" spans="3:39" ht="13.5" customHeight="1">
      <c r="C1013" s="95"/>
      <c r="D1013" s="25"/>
      <c r="E1013" s="25"/>
      <c r="F1013" s="25"/>
      <c r="G1013" s="50"/>
      <c r="H1013" s="86"/>
      <c r="I1013" s="50"/>
      <c r="J1013" s="24"/>
      <c r="K1013" s="24"/>
      <c r="L1013" s="24"/>
      <c r="M1013" s="24"/>
      <c r="N1013" s="24"/>
      <c r="O1013" s="24"/>
      <c r="P1013" s="24"/>
      <c r="Q1013" s="24"/>
      <c r="R1013" s="24"/>
      <c r="S1013" s="24"/>
      <c r="T1013" s="24"/>
      <c r="U1013" s="24"/>
      <c r="V1013" s="24"/>
      <c r="W1013" s="24"/>
      <c r="X1013" s="24"/>
      <c r="Y1013" s="24"/>
      <c r="Z1013" s="24"/>
      <c r="AA1013" s="24"/>
      <c r="AB1013" s="24"/>
      <c r="AC1013" s="24"/>
      <c r="AD1013" s="24"/>
      <c r="AE1013" s="24"/>
      <c r="AF1013" s="24"/>
      <c r="AG1013" s="24"/>
      <c r="AH1013" s="24"/>
      <c r="AI1013" s="24"/>
      <c r="AJ1013" s="24"/>
      <c r="AK1013" s="24"/>
      <c r="AL1013" s="24"/>
      <c r="AM1013" s="24"/>
    </row>
    <row r="1014" spans="3:39" ht="13.5" customHeight="1">
      <c r="C1014" s="95"/>
      <c r="D1014" s="25"/>
      <c r="E1014" s="25"/>
      <c r="F1014" s="25"/>
      <c r="G1014" s="50"/>
      <c r="H1014" s="86"/>
      <c r="I1014" s="50"/>
      <c r="J1014" s="24"/>
      <c r="K1014" s="24"/>
      <c r="L1014" s="24"/>
      <c r="M1014" s="24"/>
      <c r="N1014" s="24"/>
      <c r="O1014" s="24"/>
      <c r="P1014" s="24"/>
      <c r="Q1014" s="24"/>
      <c r="R1014" s="24"/>
      <c r="S1014" s="24"/>
      <c r="T1014" s="24"/>
      <c r="U1014" s="24"/>
      <c r="V1014" s="24"/>
      <c r="W1014" s="24"/>
      <c r="X1014" s="24"/>
      <c r="Y1014" s="24"/>
      <c r="Z1014" s="24"/>
      <c r="AA1014" s="24"/>
      <c r="AB1014" s="24"/>
      <c r="AC1014" s="24"/>
      <c r="AD1014" s="24"/>
      <c r="AE1014" s="24"/>
      <c r="AF1014" s="24"/>
      <c r="AG1014" s="24"/>
      <c r="AH1014" s="24"/>
      <c r="AI1014" s="24"/>
      <c r="AJ1014" s="24"/>
      <c r="AK1014" s="24"/>
      <c r="AL1014" s="24"/>
      <c r="AM1014" s="24"/>
    </row>
    <row r="1015" spans="3:39" ht="13.5" customHeight="1">
      <c r="C1015" s="95"/>
      <c r="D1015" s="25"/>
      <c r="E1015" s="25"/>
      <c r="F1015" s="25"/>
      <c r="G1015" s="50"/>
      <c r="H1015" s="86"/>
      <c r="I1015" s="50"/>
      <c r="J1015" s="24"/>
      <c r="K1015" s="24"/>
      <c r="L1015" s="24"/>
      <c r="M1015" s="24"/>
      <c r="N1015" s="24"/>
      <c r="O1015" s="24"/>
      <c r="P1015" s="24"/>
      <c r="Q1015" s="24"/>
      <c r="R1015" s="24"/>
      <c r="S1015" s="24"/>
      <c r="T1015" s="24"/>
      <c r="U1015" s="24"/>
      <c r="V1015" s="24"/>
      <c r="W1015" s="24"/>
      <c r="X1015" s="24"/>
      <c r="Y1015" s="24"/>
      <c r="Z1015" s="24"/>
      <c r="AA1015" s="24"/>
      <c r="AB1015" s="24"/>
      <c r="AC1015" s="24"/>
      <c r="AD1015" s="24"/>
      <c r="AE1015" s="24"/>
      <c r="AF1015" s="24"/>
      <c r="AG1015" s="24"/>
      <c r="AH1015" s="24"/>
      <c r="AI1015" s="24"/>
      <c r="AJ1015" s="24"/>
      <c r="AK1015" s="24"/>
      <c r="AL1015" s="24"/>
      <c r="AM1015" s="24"/>
    </row>
    <row r="1016" spans="3:39" ht="13.5" customHeight="1">
      <c r="C1016" s="95"/>
      <c r="D1016" s="25"/>
      <c r="E1016" s="25"/>
      <c r="F1016" s="25"/>
      <c r="G1016" s="50"/>
      <c r="H1016" s="86"/>
      <c r="I1016" s="50"/>
      <c r="J1016" s="24"/>
      <c r="K1016" s="24"/>
      <c r="L1016" s="24"/>
      <c r="M1016" s="24"/>
      <c r="N1016" s="24"/>
      <c r="O1016" s="24"/>
      <c r="P1016" s="24"/>
      <c r="Q1016" s="24"/>
      <c r="R1016" s="24"/>
      <c r="S1016" s="24"/>
      <c r="T1016" s="24"/>
      <c r="U1016" s="24"/>
      <c r="V1016" s="24"/>
      <c r="W1016" s="24"/>
      <c r="X1016" s="24"/>
      <c r="Y1016" s="24"/>
      <c r="Z1016" s="24"/>
      <c r="AA1016" s="24"/>
      <c r="AB1016" s="24"/>
      <c r="AC1016" s="24"/>
      <c r="AD1016" s="24"/>
      <c r="AE1016" s="24"/>
      <c r="AF1016" s="24"/>
      <c r="AG1016" s="24"/>
      <c r="AH1016" s="24"/>
      <c r="AI1016" s="24"/>
      <c r="AJ1016" s="24"/>
      <c r="AK1016" s="24"/>
      <c r="AL1016" s="24"/>
      <c r="AM1016" s="24"/>
    </row>
    <row r="1017" spans="3:39" ht="13.5" customHeight="1">
      <c r="C1017" s="95"/>
      <c r="D1017" s="25"/>
      <c r="E1017" s="25"/>
      <c r="F1017" s="25"/>
      <c r="G1017" s="50"/>
      <c r="H1017" s="86"/>
      <c r="I1017" s="50"/>
      <c r="J1017" s="24"/>
      <c r="K1017" s="24"/>
      <c r="L1017" s="24"/>
      <c r="M1017" s="24"/>
      <c r="N1017" s="24"/>
      <c r="O1017" s="24"/>
      <c r="P1017" s="24"/>
      <c r="Q1017" s="24"/>
      <c r="R1017" s="24"/>
      <c r="S1017" s="24"/>
      <c r="T1017" s="24"/>
      <c r="U1017" s="24"/>
      <c r="V1017" s="24"/>
      <c r="W1017" s="24"/>
      <c r="X1017" s="24"/>
      <c r="Y1017" s="24"/>
      <c r="Z1017" s="24"/>
      <c r="AA1017" s="24"/>
      <c r="AB1017" s="24"/>
      <c r="AC1017" s="24"/>
      <c r="AD1017" s="24"/>
      <c r="AE1017" s="24"/>
      <c r="AF1017" s="24"/>
      <c r="AG1017" s="24"/>
      <c r="AH1017" s="24"/>
      <c r="AI1017" s="24"/>
      <c r="AJ1017" s="24"/>
      <c r="AK1017" s="24"/>
      <c r="AL1017" s="24"/>
      <c r="AM1017" s="24"/>
    </row>
    <row r="1018" spans="3:39" ht="13.5" customHeight="1">
      <c r="C1018" s="95"/>
      <c r="D1018" s="25"/>
      <c r="E1018" s="25"/>
      <c r="F1018" s="25"/>
      <c r="G1018" s="50"/>
      <c r="H1018" s="86"/>
      <c r="I1018" s="50"/>
      <c r="J1018" s="24"/>
      <c r="K1018" s="24"/>
      <c r="L1018" s="24"/>
      <c r="M1018" s="24"/>
      <c r="N1018" s="24"/>
      <c r="O1018" s="24"/>
      <c r="P1018" s="24"/>
      <c r="Q1018" s="24"/>
      <c r="R1018" s="24"/>
      <c r="S1018" s="24"/>
      <c r="T1018" s="24"/>
      <c r="U1018" s="24"/>
      <c r="V1018" s="24"/>
      <c r="W1018" s="24"/>
      <c r="X1018" s="24"/>
      <c r="Y1018" s="24"/>
      <c r="Z1018" s="24"/>
      <c r="AA1018" s="24"/>
      <c r="AB1018" s="24"/>
      <c r="AC1018" s="24"/>
      <c r="AD1018" s="24"/>
      <c r="AE1018" s="24"/>
      <c r="AF1018" s="24"/>
      <c r="AG1018" s="24"/>
      <c r="AH1018" s="24"/>
      <c r="AI1018" s="24"/>
      <c r="AJ1018" s="24"/>
      <c r="AK1018" s="24"/>
      <c r="AL1018" s="24"/>
      <c r="AM1018" s="24"/>
    </row>
    <row r="1019" spans="3:39" ht="13.5" customHeight="1">
      <c r="C1019" s="95"/>
      <c r="D1019" s="25"/>
      <c r="E1019" s="25"/>
      <c r="F1019" s="25"/>
      <c r="G1019" s="50"/>
      <c r="H1019" s="86"/>
      <c r="I1019" s="50"/>
      <c r="J1019" s="24"/>
      <c r="K1019" s="24"/>
      <c r="L1019" s="24"/>
      <c r="M1019" s="24"/>
      <c r="N1019" s="24"/>
      <c r="O1019" s="24"/>
      <c r="P1019" s="24"/>
      <c r="Q1019" s="24"/>
      <c r="R1019" s="24"/>
      <c r="S1019" s="24"/>
      <c r="T1019" s="24"/>
      <c r="U1019" s="24"/>
      <c r="V1019" s="24"/>
      <c r="W1019" s="24"/>
      <c r="X1019" s="24"/>
      <c r="Y1019" s="24"/>
      <c r="Z1019" s="24"/>
      <c r="AA1019" s="24"/>
      <c r="AB1019" s="24"/>
      <c r="AC1019" s="24"/>
      <c r="AD1019" s="24"/>
      <c r="AE1019" s="24"/>
      <c r="AF1019" s="24"/>
      <c r="AG1019" s="24"/>
      <c r="AH1019" s="24"/>
      <c r="AI1019" s="24"/>
      <c r="AJ1019" s="24"/>
      <c r="AK1019" s="24"/>
      <c r="AL1019" s="24"/>
      <c r="AM1019" s="24"/>
    </row>
    <row r="1020" spans="3:39" ht="13.5" customHeight="1">
      <c r="C1020" s="95"/>
      <c r="D1020" s="25"/>
      <c r="E1020" s="25"/>
      <c r="F1020" s="25"/>
      <c r="G1020" s="50"/>
      <c r="H1020" s="86"/>
      <c r="I1020" s="50"/>
      <c r="J1020" s="24"/>
      <c r="K1020" s="24"/>
      <c r="L1020" s="24"/>
      <c r="M1020" s="24"/>
      <c r="N1020" s="24"/>
      <c r="O1020" s="24"/>
      <c r="P1020" s="24"/>
      <c r="Q1020" s="24"/>
      <c r="R1020" s="24"/>
      <c r="S1020" s="24"/>
      <c r="T1020" s="24"/>
      <c r="U1020" s="24"/>
      <c r="V1020" s="24"/>
      <c r="W1020" s="24"/>
      <c r="X1020" s="24"/>
      <c r="Y1020" s="24"/>
      <c r="Z1020" s="24"/>
      <c r="AA1020" s="24"/>
      <c r="AB1020" s="24"/>
      <c r="AC1020" s="24"/>
      <c r="AD1020" s="24"/>
      <c r="AE1020" s="24"/>
      <c r="AF1020" s="24"/>
      <c r="AG1020" s="24"/>
      <c r="AH1020" s="24"/>
      <c r="AI1020" s="24"/>
      <c r="AJ1020" s="24"/>
      <c r="AK1020" s="24"/>
      <c r="AL1020" s="24"/>
      <c r="AM1020" s="24"/>
    </row>
    <row r="1021" spans="3:39" ht="13.5" customHeight="1">
      <c r="C1021" s="95"/>
      <c r="D1021" s="25"/>
      <c r="E1021" s="25"/>
      <c r="F1021" s="25"/>
      <c r="G1021" s="50"/>
      <c r="H1021" s="86"/>
      <c r="I1021" s="50"/>
      <c r="J1021" s="24"/>
      <c r="K1021" s="24"/>
      <c r="L1021" s="24"/>
      <c r="M1021" s="24"/>
      <c r="N1021" s="24"/>
      <c r="O1021" s="24"/>
      <c r="P1021" s="24"/>
      <c r="Q1021" s="24"/>
      <c r="R1021" s="24"/>
      <c r="S1021" s="24"/>
      <c r="T1021" s="24"/>
      <c r="U1021" s="24"/>
      <c r="V1021" s="24"/>
      <c r="W1021" s="24"/>
      <c r="X1021" s="24"/>
      <c r="Y1021" s="24"/>
      <c r="Z1021" s="24"/>
      <c r="AA1021" s="24"/>
      <c r="AB1021" s="24"/>
      <c r="AC1021" s="24"/>
      <c r="AD1021" s="24"/>
      <c r="AE1021" s="24"/>
      <c r="AF1021" s="24"/>
      <c r="AG1021" s="24"/>
      <c r="AH1021" s="24"/>
      <c r="AI1021" s="24"/>
      <c r="AJ1021" s="24"/>
      <c r="AK1021" s="24"/>
      <c r="AL1021" s="24"/>
      <c r="AM1021" s="24"/>
    </row>
    <row r="1022" spans="3:39" ht="13.5" customHeight="1">
      <c r="C1022" s="95"/>
      <c r="D1022" s="25"/>
      <c r="E1022" s="25"/>
      <c r="F1022" s="25"/>
      <c r="G1022" s="50"/>
      <c r="H1022" s="86"/>
      <c r="I1022" s="50"/>
      <c r="J1022" s="24"/>
      <c r="K1022" s="24"/>
      <c r="L1022" s="24"/>
      <c r="M1022" s="24"/>
      <c r="N1022" s="24"/>
      <c r="O1022" s="24"/>
      <c r="P1022" s="24"/>
      <c r="Q1022" s="24"/>
      <c r="R1022" s="24"/>
      <c r="S1022" s="24"/>
      <c r="T1022" s="24"/>
      <c r="U1022" s="24"/>
      <c r="V1022" s="24"/>
      <c r="W1022" s="24"/>
      <c r="X1022" s="24"/>
      <c r="Y1022" s="24"/>
      <c r="Z1022" s="24"/>
      <c r="AA1022" s="24"/>
      <c r="AB1022" s="24"/>
      <c r="AC1022" s="24"/>
      <c r="AD1022" s="24"/>
      <c r="AE1022" s="24"/>
      <c r="AF1022" s="24"/>
      <c r="AG1022" s="24"/>
      <c r="AH1022" s="24"/>
      <c r="AI1022" s="24"/>
      <c r="AJ1022" s="24"/>
      <c r="AK1022" s="24"/>
      <c r="AL1022" s="24"/>
      <c r="AM1022" s="24"/>
    </row>
    <row r="1023" spans="3:39" ht="13.5" customHeight="1">
      <c r="C1023" s="95"/>
      <c r="D1023" s="25"/>
      <c r="E1023" s="25"/>
      <c r="F1023" s="25"/>
      <c r="G1023" s="50"/>
      <c r="H1023" s="86"/>
      <c r="I1023" s="50"/>
      <c r="J1023" s="24"/>
      <c r="K1023" s="24"/>
      <c r="L1023" s="24"/>
      <c r="M1023" s="24"/>
      <c r="N1023" s="24"/>
      <c r="O1023" s="24"/>
      <c r="P1023" s="24"/>
      <c r="Q1023" s="24"/>
      <c r="R1023" s="24"/>
      <c r="S1023" s="24"/>
      <c r="T1023" s="24"/>
      <c r="U1023" s="24"/>
      <c r="V1023" s="24"/>
      <c r="W1023" s="24"/>
      <c r="X1023" s="24"/>
      <c r="Y1023" s="24"/>
      <c r="Z1023" s="24"/>
      <c r="AA1023" s="24"/>
      <c r="AB1023" s="24"/>
      <c r="AC1023" s="24"/>
      <c r="AD1023" s="24"/>
      <c r="AE1023" s="24"/>
      <c r="AF1023" s="24"/>
      <c r="AG1023" s="24"/>
      <c r="AH1023" s="24"/>
      <c r="AI1023" s="24"/>
      <c r="AJ1023" s="24"/>
      <c r="AK1023" s="24"/>
      <c r="AL1023" s="24"/>
      <c r="AM1023" s="24"/>
    </row>
    <row r="1024" spans="3:39" ht="13.5" customHeight="1">
      <c r="C1024" s="95"/>
      <c r="D1024" s="25"/>
      <c r="E1024" s="25"/>
      <c r="F1024" s="25"/>
      <c r="G1024" s="50"/>
      <c r="H1024" s="86"/>
      <c r="I1024" s="50"/>
      <c r="J1024" s="24"/>
      <c r="K1024" s="24"/>
      <c r="L1024" s="24"/>
      <c r="M1024" s="24"/>
      <c r="N1024" s="24"/>
      <c r="O1024" s="24"/>
      <c r="P1024" s="24"/>
      <c r="Q1024" s="24"/>
      <c r="R1024" s="24"/>
      <c r="S1024" s="24"/>
      <c r="T1024" s="24"/>
      <c r="U1024" s="24"/>
      <c r="V1024" s="24"/>
      <c r="W1024" s="24"/>
      <c r="X1024" s="24"/>
      <c r="Y1024" s="24"/>
      <c r="Z1024" s="24"/>
      <c r="AA1024" s="24"/>
      <c r="AB1024" s="24"/>
      <c r="AC1024" s="24"/>
      <c r="AD1024" s="24"/>
      <c r="AE1024" s="24"/>
      <c r="AF1024" s="24"/>
      <c r="AG1024" s="24"/>
      <c r="AH1024" s="24"/>
      <c r="AI1024" s="24"/>
      <c r="AJ1024" s="24"/>
      <c r="AK1024" s="24"/>
      <c r="AL1024" s="24"/>
      <c r="AM1024" s="24"/>
    </row>
    <row r="1025" spans="3:39" ht="13.5" customHeight="1">
      <c r="C1025" s="95"/>
      <c r="D1025" s="25"/>
      <c r="E1025" s="25"/>
      <c r="F1025" s="25"/>
      <c r="G1025" s="50"/>
      <c r="H1025" s="86"/>
      <c r="I1025" s="50"/>
      <c r="J1025" s="24"/>
      <c r="K1025" s="24"/>
      <c r="L1025" s="24"/>
      <c r="M1025" s="24"/>
      <c r="N1025" s="24"/>
      <c r="O1025" s="24"/>
      <c r="P1025" s="24"/>
      <c r="Q1025" s="24"/>
      <c r="R1025" s="24"/>
      <c r="S1025" s="24"/>
      <c r="T1025" s="24"/>
      <c r="U1025" s="24"/>
      <c r="V1025" s="24"/>
      <c r="W1025" s="24"/>
      <c r="X1025" s="24"/>
      <c r="Y1025" s="24"/>
      <c r="Z1025" s="24"/>
      <c r="AA1025" s="24"/>
      <c r="AB1025" s="24"/>
      <c r="AC1025" s="24"/>
      <c r="AD1025" s="24"/>
      <c r="AE1025" s="24"/>
      <c r="AF1025" s="24"/>
      <c r="AG1025" s="24"/>
      <c r="AH1025" s="24"/>
      <c r="AI1025" s="24"/>
      <c r="AJ1025" s="24"/>
      <c r="AK1025" s="24"/>
      <c r="AL1025" s="24"/>
      <c r="AM1025" s="24"/>
    </row>
    <row r="1026" spans="3:39" ht="13.5" customHeight="1">
      <c r="C1026" s="95"/>
      <c r="D1026" s="25"/>
      <c r="E1026" s="25"/>
      <c r="F1026" s="25"/>
      <c r="G1026" s="50"/>
      <c r="H1026" s="86"/>
      <c r="I1026" s="50"/>
      <c r="J1026" s="24"/>
      <c r="K1026" s="24"/>
      <c r="L1026" s="24"/>
      <c r="M1026" s="24"/>
      <c r="N1026" s="24"/>
      <c r="O1026" s="24"/>
      <c r="P1026" s="24"/>
      <c r="Q1026" s="24"/>
      <c r="R1026" s="24"/>
      <c r="S1026" s="24"/>
      <c r="T1026" s="24"/>
      <c r="U1026" s="24"/>
      <c r="V1026" s="24"/>
      <c r="W1026" s="24"/>
      <c r="X1026" s="24"/>
      <c r="Y1026" s="24"/>
      <c r="Z1026" s="24"/>
      <c r="AA1026" s="24"/>
      <c r="AB1026" s="24"/>
      <c r="AC1026" s="24"/>
      <c r="AD1026" s="24"/>
      <c r="AE1026" s="24"/>
      <c r="AF1026" s="24"/>
      <c r="AG1026" s="24"/>
      <c r="AH1026" s="24"/>
      <c r="AI1026" s="24"/>
      <c r="AJ1026" s="24"/>
      <c r="AK1026" s="24"/>
      <c r="AL1026" s="24"/>
      <c r="AM1026" s="24"/>
    </row>
    <row r="1027" spans="3:39" ht="13.5" customHeight="1">
      <c r="C1027" s="95"/>
      <c r="D1027" s="25"/>
      <c r="E1027" s="25"/>
      <c r="F1027" s="25"/>
      <c r="G1027" s="50"/>
      <c r="H1027" s="86"/>
      <c r="I1027" s="50"/>
      <c r="J1027" s="24"/>
      <c r="K1027" s="24"/>
      <c r="L1027" s="24"/>
      <c r="M1027" s="24"/>
      <c r="N1027" s="24"/>
      <c r="O1027" s="24"/>
      <c r="P1027" s="24"/>
      <c r="Q1027" s="24"/>
      <c r="R1027" s="24"/>
      <c r="S1027" s="24"/>
      <c r="T1027" s="24"/>
      <c r="U1027" s="24"/>
      <c r="V1027" s="24"/>
      <c r="W1027" s="24"/>
      <c r="X1027" s="24"/>
      <c r="Y1027" s="24"/>
      <c r="Z1027" s="24"/>
      <c r="AA1027" s="24"/>
      <c r="AB1027" s="24"/>
      <c r="AC1027" s="24"/>
      <c r="AD1027" s="24"/>
      <c r="AE1027" s="24"/>
      <c r="AF1027" s="24"/>
      <c r="AG1027" s="24"/>
      <c r="AH1027" s="24"/>
      <c r="AI1027" s="24"/>
      <c r="AJ1027" s="24"/>
      <c r="AK1027" s="24"/>
      <c r="AL1027" s="24"/>
      <c r="AM1027" s="24"/>
    </row>
    <row r="1028" spans="3:39" ht="13.5" customHeight="1">
      <c r="C1028" s="95"/>
      <c r="D1028" s="25"/>
      <c r="E1028" s="25"/>
      <c r="F1028" s="25"/>
      <c r="G1028" s="50"/>
      <c r="H1028" s="86"/>
      <c r="I1028" s="50"/>
      <c r="J1028" s="24"/>
      <c r="K1028" s="24"/>
      <c r="L1028" s="24"/>
      <c r="M1028" s="24"/>
      <c r="N1028" s="24"/>
      <c r="O1028" s="24"/>
      <c r="P1028" s="24"/>
      <c r="Q1028" s="24"/>
      <c r="R1028" s="24"/>
      <c r="S1028" s="24"/>
      <c r="T1028" s="24"/>
      <c r="U1028" s="24"/>
      <c r="V1028" s="24"/>
      <c r="W1028" s="24"/>
      <c r="X1028" s="24"/>
      <c r="Y1028" s="24"/>
      <c r="Z1028" s="24"/>
      <c r="AA1028" s="24"/>
      <c r="AB1028" s="24"/>
      <c r="AC1028" s="24"/>
      <c r="AD1028" s="24"/>
      <c r="AE1028" s="24"/>
      <c r="AF1028" s="24"/>
      <c r="AG1028" s="24"/>
      <c r="AH1028" s="24"/>
      <c r="AI1028" s="24"/>
      <c r="AJ1028" s="24"/>
      <c r="AK1028" s="24"/>
      <c r="AL1028" s="24"/>
      <c r="AM1028" s="24"/>
    </row>
    <row r="1029" spans="3:39" ht="13.5" customHeight="1">
      <c r="C1029" s="95"/>
      <c r="D1029" s="25"/>
      <c r="E1029" s="25"/>
      <c r="F1029" s="25"/>
      <c r="G1029" s="50"/>
      <c r="H1029" s="86"/>
      <c r="I1029" s="50"/>
      <c r="J1029" s="24"/>
      <c r="K1029" s="24"/>
      <c r="L1029" s="24"/>
      <c r="M1029" s="24"/>
      <c r="N1029" s="24"/>
      <c r="O1029" s="24"/>
      <c r="P1029" s="24"/>
      <c r="Q1029" s="24"/>
      <c r="R1029" s="24"/>
      <c r="S1029" s="24"/>
      <c r="T1029" s="24"/>
      <c r="U1029" s="24"/>
      <c r="V1029" s="24"/>
      <c r="W1029" s="24"/>
      <c r="X1029" s="24"/>
      <c r="Y1029" s="24"/>
      <c r="Z1029" s="24"/>
      <c r="AA1029" s="24"/>
      <c r="AB1029" s="24"/>
      <c r="AC1029" s="24"/>
      <c r="AD1029" s="24"/>
      <c r="AE1029" s="24"/>
      <c r="AF1029" s="24"/>
      <c r="AG1029" s="24"/>
      <c r="AH1029" s="24"/>
      <c r="AI1029" s="24"/>
      <c r="AJ1029" s="24"/>
      <c r="AK1029" s="24"/>
      <c r="AL1029" s="24"/>
      <c r="AM1029" s="24"/>
    </row>
    <row r="1030" spans="3:39" ht="13.5" customHeight="1">
      <c r="C1030" s="95"/>
      <c r="D1030" s="25"/>
      <c r="E1030" s="25"/>
      <c r="F1030" s="25"/>
      <c r="G1030" s="50"/>
      <c r="H1030" s="86"/>
      <c r="I1030" s="50"/>
      <c r="J1030" s="24"/>
      <c r="K1030" s="24"/>
      <c r="L1030" s="24"/>
      <c r="M1030" s="24"/>
      <c r="N1030" s="24"/>
      <c r="O1030" s="24"/>
      <c r="P1030" s="24"/>
      <c r="Q1030" s="24"/>
      <c r="R1030" s="24"/>
      <c r="S1030" s="24"/>
      <c r="T1030" s="24"/>
      <c r="U1030" s="24"/>
      <c r="V1030" s="24"/>
      <c r="W1030" s="24"/>
      <c r="X1030" s="24"/>
      <c r="Y1030" s="24"/>
      <c r="Z1030" s="24"/>
      <c r="AA1030" s="24"/>
      <c r="AB1030" s="24"/>
      <c r="AC1030" s="24"/>
      <c r="AD1030" s="24"/>
      <c r="AE1030" s="24"/>
      <c r="AF1030" s="24"/>
      <c r="AG1030" s="24"/>
      <c r="AH1030" s="24"/>
      <c r="AI1030" s="24"/>
      <c r="AJ1030" s="24"/>
      <c r="AK1030" s="24"/>
      <c r="AL1030" s="24"/>
      <c r="AM1030" s="24"/>
    </row>
    <row r="1031" spans="3:39" ht="13.5" customHeight="1">
      <c r="C1031" s="95"/>
      <c r="D1031" s="25"/>
      <c r="E1031" s="25"/>
      <c r="F1031" s="25"/>
      <c r="G1031" s="50"/>
      <c r="H1031" s="86"/>
      <c r="I1031" s="50"/>
      <c r="J1031" s="24"/>
      <c r="K1031" s="24"/>
      <c r="L1031" s="24"/>
      <c r="M1031" s="24"/>
      <c r="N1031" s="24"/>
      <c r="O1031" s="24"/>
      <c r="P1031" s="24"/>
      <c r="Q1031" s="24"/>
      <c r="R1031" s="24"/>
      <c r="S1031" s="24"/>
      <c r="T1031" s="24"/>
      <c r="U1031" s="24"/>
      <c r="V1031" s="24"/>
      <c r="W1031" s="24"/>
      <c r="X1031" s="24"/>
      <c r="Y1031" s="24"/>
      <c r="Z1031" s="24"/>
      <c r="AA1031" s="24"/>
      <c r="AB1031" s="24"/>
      <c r="AC1031" s="24"/>
      <c r="AD1031" s="24"/>
      <c r="AE1031" s="24"/>
      <c r="AF1031" s="24"/>
      <c r="AG1031" s="24"/>
      <c r="AH1031" s="24"/>
      <c r="AI1031" s="24"/>
      <c r="AJ1031" s="24"/>
      <c r="AK1031" s="24"/>
      <c r="AL1031" s="24"/>
      <c r="AM1031" s="24"/>
    </row>
    <row r="1032" spans="3:39" ht="13.5" customHeight="1">
      <c r="C1032" s="95"/>
      <c r="D1032" s="25"/>
      <c r="E1032" s="25"/>
      <c r="F1032" s="25"/>
      <c r="G1032" s="50"/>
      <c r="H1032" s="86"/>
      <c r="I1032" s="50"/>
      <c r="J1032" s="24"/>
      <c r="K1032" s="24"/>
      <c r="L1032" s="24"/>
      <c r="M1032" s="24"/>
      <c r="N1032" s="24"/>
      <c r="O1032" s="24"/>
      <c r="P1032" s="24"/>
      <c r="Q1032" s="24"/>
      <c r="R1032" s="24"/>
      <c r="S1032" s="24"/>
      <c r="T1032" s="24"/>
      <c r="U1032" s="24"/>
      <c r="V1032" s="24"/>
      <c r="W1032" s="24"/>
      <c r="X1032" s="24"/>
      <c r="Y1032" s="24"/>
      <c r="Z1032" s="24"/>
      <c r="AA1032" s="24"/>
      <c r="AB1032" s="24"/>
      <c r="AC1032" s="24"/>
      <c r="AD1032" s="24"/>
      <c r="AE1032" s="24"/>
      <c r="AF1032" s="24"/>
      <c r="AG1032" s="24"/>
      <c r="AH1032" s="24"/>
      <c r="AI1032" s="24"/>
      <c r="AJ1032" s="24"/>
      <c r="AK1032" s="24"/>
      <c r="AL1032" s="24"/>
      <c r="AM1032" s="24"/>
    </row>
    <row r="1033" spans="3:39" ht="13.5" customHeight="1">
      <c r="C1033" s="95"/>
      <c r="D1033" s="25"/>
      <c r="E1033" s="25"/>
      <c r="F1033" s="25"/>
      <c r="G1033" s="50"/>
      <c r="H1033" s="86"/>
      <c r="I1033" s="50"/>
      <c r="J1033" s="24"/>
      <c r="K1033" s="24"/>
      <c r="L1033" s="24"/>
      <c r="M1033" s="24"/>
      <c r="N1033" s="24"/>
      <c r="O1033" s="24"/>
      <c r="P1033" s="24"/>
      <c r="Q1033" s="24"/>
      <c r="R1033" s="24"/>
      <c r="S1033" s="24"/>
      <c r="T1033" s="24"/>
      <c r="U1033" s="24"/>
      <c r="V1033" s="24"/>
      <c r="W1033" s="24"/>
      <c r="X1033" s="24"/>
      <c r="Y1033" s="24"/>
      <c r="Z1033" s="24"/>
      <c r="AA1033" s="24"/>
      <c r="AB1033" s="24"/>
      <c r="AC1033" s="24"/>
      <c r="AD1033" s="24"/>
      <c r="AE1033" s="24"/>
      <c r="AF1033" s="24"/>
      <c r="AG1033" s="24"/>
      <c r="AH1033" s="24"/>
      <c r="AI1033" s="24"/>
      <c r="AJ1033" s="24"/>
      <c r="AK1033" s="24"/>
      <c r="AL1033" s="24"/>
      <c r="AM1033" s="24"/>
    </row>
    <row r="1034" spans="3:39" ht="13.5" customHeight="1">
      <c r="C1034" s="95"/>
      <c r="D1034" s="25"/>
      <c r="E1034" s="25"/>
      <c r="F1034" s="25"/>
      <c r="G1034" s="50"/>
      <c r="H1034" s="86"/>
      <c r="I1034" s="50"/>
      <c r="J1034" s="24"/>
      <c r="K1034" s="24"/>
      <c r="L1034" s="24"/>
      <c r="M1034" s="24"/>
      <c r="N1034" s="24"/>
      <c r="O1034" s="24"/>
      <c r="P1034" s="24"/>
      <c r="Q1034" s="24"/>
      <c r="R1034" s="24"/>
      <c r="S1034" s="24"/>
      <c r="T1034" s="24"/>
      <c r="U1034" s="24"/>
      <c r="V1034" s="24"/>
      <c r="W1034" s="24"/>
      <c r="X1034" s="24"/>
      <c r="Y1034" s="24"/>
      <c r="Z1034" s="24"/>
      <c r="AA1034" s="24"/>
      <c r="AB1034" s="24"/>
      <c r="AC1034" s="24"/>
      <c r="AD1034" s="24"/>
      <c r="AE1034" s="24"/>
      <c r="AF1034" s="24"/>
      <c r="AG1034" s="24"/>
      <c r="AH1034" s="24"/>
      <c r="AI1034" s="24"/>
      <c r="AJ1034" s="24"/>
      <c r="AK1034" s="24"/>
      <c r="AL1034" s="24"/>
      <c r="AM1034" s="24"/>
    </row>
    <row r="1035" spans="3:39" ht="13.5" customHeight="1">
      <c r="C1035" s="95"/>
      <c r="D1035" s="25"/>
      <c r="E1035" s="25"/>
      <c r="F1035" s="25"/>
      <c r="G1035" s="50"/>
      <c r="H1035" s="86"/>
      <c r="I1035" s="50"/>
      <c r="J1035" s="24"/>
      <c r="K1035" s="24"/>
      <c r="L1035" s="24"/>
      <c r="M1035" s="24"/>
      <c r="N1035" s="24"/>
      <c r="O1035" s="24"/>
      <c r="P1035" s="24"/>
      <c r="Q1035" s="24"/>
      <c r="R1035" s="24"/>
      <c r="S1035" s="24"/>
      <c r="T1035" s="24"/>
      <c r="U1035" s="24"/>
      <c r="V1035" s="24"/>
      <c r="W1035" s="24"/>
      <c r="X1035" s="24"/>
      <c r="Y1035" s="24"/>
      <c r="Z1035" s="24"/>
      <c r="AA1035" s="24"/>
      <c r="AB1035" s="24"/>
      <c r="AC1035" s="24"/>
      <c r="AD1035" s="24"/>
      <c r="AE1035" s="24"/>
      <c r="AF1035" s="24"/>
      <c r="AG1035" s="24"/>
      <c r="AH1035" s="24"/>
      <c r="AI1035" s="24"/>
      <c r="AJ1035" s="24"/>
      <c r="AK1035" s="24"/>
      <c r="AL1035" s="24"/>
      <c r="AM1035" s="24"/>
    </row>
    <row r="1036" spans="3:39" ht="13.5" customHeight="1">
      <c r="C1036" s="95"/>
      <c r="D1036" s="25"/>
      <c r="E1036" s="25"/>
      <c r="F1036" s="25"/>
      <c r="G1036" s="50"/>
      <c r="H1036" s="86"/>
      <c r="I1036" s="50"/>
      <c r="J1036" s="24"/>
      <c r="K1036" s="24"/>
      <c r="L1036" s="24"/>
      <c r="M1036" s="24"/>
      <c r="N1036" s="24"/>
      <c r="O1036" s="24"/>
      <c r="P1036" s="24"/>
      <c r="Q1036" s="24"/>
      <c r="R1036" s="24"/>
      <c r="S1036" s="24"/>
      <c r="T1036" s="24"/>
      <c r="U1036" s="24"/>
      <c r="V1036" s="24"/>
      <c r="W1036" s="24"/>
      <c r="X1036" s="24"/>
      <c r="Y1036" s="24"/>
      <c r="Z1036" s="24"/>
      <c r="AA1036" s="24"/>
      <c r="AB1036" s="24"/>
      <c r="AC1036" s="24"/>
      <c r="AD1036" s="24"/>
      <c r="AE1036" s="24"/>
      <c r="AF1036" s="24"/>
      <c r="AG1036" s="24"/>
      <c r="AH1036" s="24"/>
      <c r="AI1036" s="24"/>
      <c r="AJ1036" s="24"/>
      <c r="AK1036" s="24"/>
      <c r="AL1036" s="24"/>
      <c r="AM1036" s="24"/>
    </row>
    <row r="1037" spans="3:39" ht="13.5" customHeight="1">
      <c r="C1037" s="95"/>
      <c r="D1037" s="25"/>
      <c r="E1037" s="25"/>
      <c r="F1037" s="25"/>
      <c r="G1037" s="50"/>
      <c r="H1037" s="86"/>
      <c r="I1037" s="50"/>
      <c r="J1037" s="24"/>
      <c r="K1037" s="24"/>
      <c r="L1037" s="24"/>
      <c r="M1037" s="24"/>
      <c r="N1037" s="24"/>
      <c r="O1037" s="24"/>
      <c r="P1037" s="24"/>
      <c r="Q1037" s="24"/>
      <c r="R1037" s="24"/>
      <c r="S1037" s="24"/>
      <c r="T1037" s="24"/>
      <c r="U1037" s="24"/>
      <c r="V1037" s="24"/>
      <c r="W1037" s="24"/>
      <c r="X1037" s="24"/>
      <c r="Y1037" s="24"/>
      <c r="Z1037" s="24"/>
      <c r="AA1037" s="24"/>
      <c r="AB1037" s="24"/>
      <c r="AC1037" s="24"/>
      <c r="AD1037" s="24"/>
      <c r="AE1037" s="24"/>
      <c r="AF1037" s="24"/>
      <c r="AG1037" s="24"/>
      <c r="AH1037" s="24"/>
      <c r="AI1037" s="24"/>
      <c r="AJ1037" s="24"/>
      <c r="AK1037" s="24"/>
      <c r="AL1037" s="24"/>
      <c r="AM1037" s="24"/>
    </row>
    <row r="1038" spans="3:39" ht="13.5" customHeight="1">
      <c r="C1038" s="95"/>
      <c r="D1038" s="25"/>
      <c r="E1038" s="25"/>
      <c r="F1038" s="25"/>
      <c r="G1038" s="50"/>
      <c r="H1038" s="86"/>
      <c r="I1038" s="50"/>
      <c r="J1038" s="24"/>
      <c r="K1038" s="24"/>
      <c r="L1038" s="24"/>
      <c r="M1038" s="24"/>
      <c r="N1038" s="24"/>
      <c r="O1038" s="24"/>
      <c r="P1038" s="24"/>
      <c r="Q1038" s="24"/>
      <c r="R1038" s="24"/>
      <c r="S1038" s="24"/>
      <c r="T1038" s="24"/>
      <c r="U1038" s="24"/>
      <c r="V1038" s="24"/>
      <c r="W1038" s="24"/>
      <c r="X1038" s="24"/>
      <c r="Y1038" s="24"/>
      <c r="Z1038" s="24"/>
      <c r="AA1038" s="24"/>
      <c r="AB1038" s="24"/>
      <c r="AC1038" s="24"/>
      <c r="AD1038" s="24"/>
      <c r="AE1038" s="24"/>
      <c r="AF1038" s="24"/>
      <c r="AG1038" s="24"/>
      <c r="AH1038" s="24"/>
      <c r="AI1038" s="24"/>
      <c r="AJ1038" s="24"/>
      <c r="AK1038" s="24"/>
      <c r="AL1038" s="24"/>
      <c r="AM1038" s="24"/>
    </row>
    <row r="1039" spans="3:39" ht="13.5" customHeight="1">
      <c r="C1039" s="95"/>
      <c r="D1039" s="25"/>
      <c r="E1039" s="25"/>
      <c r="F1039" s="25"/>
      <c r="G1039" s="50"/>
      <c r="H1039" s="86"/>
      <c r="I1039" s="50"/>
      <c r="J1039" s="24"/>
      <c r="K1039" s="24"/>
      <c r="L1039" s="24"/>
      <c r="M1039" s="24"/>
      <c r="N1039" s="24"/>
      <c r="O1039" s="24"/>
      <c r="P1039" s="24"/>
      <c r="Q1039" s="24"/>
      <c r="R1039" s="24"/>
      <c r="S1039" s="24"/>
      <c r="T1039" s="24"/>
      <c r="U1039" s="24"/>
      <c r="V1039" s="24"/>
      <c r="W1039" s="24"/>
      <c r="X1039" s="24"/>
      <c r="Y1039" s="24"/>
      <c r="Z1039" s="24"/>
      <c r="AA1039" s="24"/>
      <c r="AB1039" s="24"/>
      <c r="AC1039" s="24"/>
      <c r="AD1039" s="24"/>
      <c r="AE1039" s="24"/>
      <c r="AF1039" s="24"/>
      <c r="AG1039" s="24"/>
      <c r="AH1039" s="24"/>
      <c r="AI1039" s="24"/>
      <c r="AJ1039" s="24"/>
      <c r="AK1039" s="24"/>
      <c r="AL1039" s="24"/>
      <c r="AM1039" s="24"/>
    </row>
    <row r="1040" spans="3:39" ht="13.5" customHeight="1">
      <c r="C1040" s="95"/>
      <c r="D1040" s="25"/>
      <c r="E1040" s="25"/>
      <c r="F1040" s="25"/>
      <c r="G1040" s="50"/>
      <c r="H1040" s="86"/>
      <c r="I1040" s="50"/>
      <c r="J1040" s="24"/>
      <c r="K1040" s="24"/>
      <c r="L1040" s="24"/>
      <c r="M1040" s="24"/>
      <c r="N1040" s="24"/>
      <c r="O1040" s="24"/>
      <c r="P1040" s="24"/>
      <c r="Q1040" s="24"/>
      <c r="R1040" s="24"/>
      <c r="S1040" s="24"/>
      <c r="T1040" s="24"/>
      <c r="U1040" s="24"/>
      <c r="V1040" s="24"/>
      <c r="W1040" s="24"/>
      <c r="X1040" s="24"/>
      <c r="Y1040" s="24"/>
      <c r="Z1040" s="24"/>
      <c r="AA1040" s="24"/>
      <c r="AB1040" s="24"/>
      <c r="AC1040" s="24"/>
      <c r="AD1040" s="24"/>
      <c r="AE1040" s="24"/>
      <c r="AF1040" s="24"/>
      <c r="AG1040" s="24"/>
      <c r="AH1040" s="24"/>
      <c r="AI1040" s="24"/>
      <c r="AJ1040" s="24"/>
      <c r="AK1040" s="24"/>
      <c r="AL1040" s="24"/>
      <c r="AM1040" s="24"/>
    </row>
    <row r="1041" spans="3:39" ht="13.5" customHeight="1">
      <c r="C1041" s="95"/>
      <c r="D1041" s="25"/>
      <c r="E1041" s="25"/>
      <c r="F1041" s="25"/>
      <c r="G1041" s="50"/>
      <c r="H1041" s="86"/>
      <c r="I1041" s="50"/>
      <c r="J1041" s="24"/>
      <c r="K1041" s="24"/>
      <c r="L1041" s="24"/>
      <c r="M1041" s="24"/>
      <c r="N1041" s="24"/>
      <c r="O1041" s="24"/>
      <c r="P1041" s="24"/>
      <c r="Q1041" s="24"/>
      <c r="R1041" s="24"/>
      <c r="S1041" s="24"/>
      <c r="T1041" s="24"/>
      <c r="U1041" s="24"/>
      <c r="V1041" s="24"/>
      <c r="W1041" s="24"/>
      <c r="X1041" s="24"/>
      <c r="Y1041" s="24"/>
      <c r="Z1041" s="24"/>
      <c r="AA1041" s="24"/>
      <c r="AB1041" s="24"/>
      <c r="AC1041" s="24"/>
      <c r="AD1041" s="24"/>
      <c r="AE1041" s="24"/>
      <c r="AF1041" s="24"/>
      <c r="AG1041" s="24"/>
      <c r="AH1041" s="24"/>
      <c r="AI1041" s="24"/>
      <c r="AJ1041" s="24"/>
      <c r="AK1041" s="24"/>
      <c r="AL1041" s="24"/>
      <c r="AM1041" s="24"/>
    </row>
    <row r="1042" spans="3:39" ht="13.5" customHeight="1">
      <c r="C1042" s="95"/>
      <c r="D1042" s="25"/>
      <c r="E1042" s="25"/>
      <c r="F1042" s="25"/>
      <c r="G1042" s="50"/>
      <c r="H1042" s="86"/>
      <c r="I1042" s="50"/>
      <c r="J1042" s="24"/>
      <c r="K1042" s="24"/>
      <c r="L1042" s="24"/>
      <c r="M1042" s="24"/>
      <c r="N1042" s="24"/>
      <c r="O1042" s="24"/>
      <c r="P1042" s="24"/>
      <c r="Q1042" s="24"/>
      <c r="R1042" s="24"/>
      <c r="S1042" s="24"/>
      <c r="T1042" s="24"/>
      <c r="U1042" s="24"/>
      <c r="V1042" s="24"/>
      <c r="W1042" s="24"/>
      <c r="X1042" s="24"/>
      <c r="Y1042" s="24"/>
      <c r="Z1042" s="24"/>
      <c r="AA1042" s="24"/>
      <c r="AB1042" s="24"/>
      <c r="AC1042" s="24"/>
      <c r="AD1042" s="24"/>
      <c r="AE1042" s="24"/>
      <c r="AF1042" s="24"/>
      <c r="AG1042" s="24"/>
      <c r="AH1042" s="24"/>
      <c r="AI1042" s="24"/>
      <c r="AJ1042" s="24"/>
      <c r="AK1042" s="24"/>
      <c r="AL1042" s="24"/>
      <c r="AM1042" s="24"/>
    </row>
    <row r="1043" spans="3:39" ht="13.5" customHeight="1">
      <c r="C1043" s="95"/>
      <c r="D1043" s="25"/>
      <c r="E1043" s="25"/>
      <c r="F1043" s="25"/>
      <c r="G1043" s="50"/>
      <c r="H1043" s="86"/>
      <c r="I1043" s="50"/>
      <c r="J1043" s="24"/>
      <c r="K1043" s="24"/>
      <c r="L1043" s="24"/>
      <c r="M1043" s="24"/>
      <c r="N1043" s="24"/>
      <c r="O1043" s="24"/>
      <c r="P1043" s="24"/>
      <c r="Q1043" s="24"/>
      <c r="R1043" s="24"/>
      <c r="S1043" s="24"/>
      <c r="T1043" s="24"/>
      <c r="U1043" s="24"/>
      <c r="V1043" s="24"/>
      <c r="W1043" s="24"/>
      <c r="X1043" s="24"/>
      <c r="Y1043" s="24"/>
      <c r="Z1043" s="24"/>
      <c r="AA1043" s="24"/>
      <c r="AB1043" s="24"/>
      <c r="AC1043" s="24"/>
      <c r="AD1043" s="24"/>
      <c r="AE1043" s="24"/>
      <c r="AF1043" s="24"/>
      <c r="AG1043" s="24"/>
      <c r="AH1043" s="24"/>
      <c r="AI1043" s="24"/>
      <c r="AJ1043" s="24"/>
      <c r="AK1043" s="24"/>
      <c r="AL1043" s="24"/>
      <c r="AM1043" s="24"/>
    </row>
    <row r="1044" spans="3:39" ht="13.5" customHeight="1">
      <c r="C1044" s="95"/>
      <c r="D1044" s="25"/>
      <c r="E1044" s="25"/>
      <c r="F1044" s="25"/>
      <c r="G1044" s="50"/>
      <c r="H1044" s="86"/>
      <c r="I1044" s="50"/>
      <c r="J1044" s="24"/>
      <c r="K1044" s="24"/>
      <c r="L1044" s="24"/>
      <c r="M1044" s="24"/>
      <c r="N1044" s="24"/>
      <c r="O1044" s="24"/>
      <c r="P1044" s="24"/>
      <c r="Q1044" s="24"/>
      <c r="R1044" s="24"/>
      <c r="S1044" s="24"/>
      <c r="T1044" s="24"/>
      <c r="U1044" s="24"/>
      <c r="V1044" s="24"/>
      <c r="W1044" s="24"/>
      <c r="X1044" s="24"/>
      <c r="Y1044" s="24"/>
      <c r="Z1044" s="24"/>
      <c r="AA1044" s="24"/>
      <c r="AB1044" s="24"/>
      <c r="AC1044" s="24"/>
      <c r="AD1044" s="24"/>
      <c r="AE1044" s="24"/>
      <c r="AF1044" s="24"/>
      <c r="AG1044" s="24"/>
      <c r="AH1044" s="24"/>
      <c r="AI1044" s="24"/>
      <c r="AJ1044" s="24"/>
      <c r="AK1044" s="24"/>
      <c r="AL1044" s="24"/>
      <c r="AM1044" s="24"/>
    </row>
    <row r="1045" spans="3:39" ht="13.5" customHeight="1">
      <c r="C1045" s="95"/>
      <c r="D1045" s="25"/>
      <c r="E1045" s="25"/>
      <c r="F1045" s="25"/>
      <c r="G1045" s="50"/>
      <c r="H1045" s="86"/>
      <c r="I1045" s="50"/>
      <c r="J1045" s="24"/>
      <c r="K1045" s="24"/>
      <c r="L1045" s="24"/>
      <c r="M1045" s="24"/>
      <c r="N1045" s="24"/>
      <c r="O1045" s="24"/>
      <c r="P1045" s="24"/>
      <c r="Q1045" s="24"/>
      <c r="R1045" s="24"/>
      <c r="S1045" s="24"/>
      <c r="T1045" s="24"/>
      <c r="U1045" s="24"/>
      <c r="V1045" s="24"/>
      <c r="W1045" s="24"/>
      <c r="X1045" s="24"/>
      <c r="Y1045" s="24"/>
      <c r="Z1045" s="24"/>
      <c r="AA1045" s="24"/>
      <c r="AB1045" s="24"/>
      <c r="AC1045" s="24"/>
      <c r="AD1045" s="24"/>
      <c r="AE1045" s="24"/>
      <c r="AF1045" s="24"/>
      <c r="AG1045" s="24"/>
      <c r="AH1045" s="24"/>
      <c r="AI1045" s="24"/>
      <c r="AJ1045" s="24"/>
      <c r="AK1045" s="24"/>
      <c r="AL1045" s="24"/>
      <c r="AM1045" s="24"/>
    </row>
    <row r="1046" spans="3:39" ht="13.5" customHeight="1">
      <c r="C1046" s="95"/>
      <c r="D1046" s="25"/>
      <c r="E1046" s="25"/>
      <c r="F1046" s="25"/>
      <c r="G1046" s="50"/>
      <c r="H1046" s="86"/>
      <c r="I1046" s="50"/>
      <c r="J1046" s="24"/>
      <c r="K1046" s="24"/>
      <c r="L1046" s="24"/>
      <c r="M1046" s="24"/>
      <c r="N1046" s="24"/>
      <c r="O1046" s="24"/>
      <c r="P1046" s="24"/>
      <c r="Q1046" s="24"/>
      <c r="R1046" s="24"/>
      <c r="S1046" s="24"/>
      <c r="T1046" s="24"/>
      <c r="U1046" s="24"/>
      <c r="V1046" s="24"/>
      <c r="W1046" s="24"/>
      <c r="X1046" s="24"/>
      <c r="Y1046" s="24"/>
      <c r="Z1046" s="24"/>
      <c r="AA1046" s="24"/>
      <c r="AB1046" s="24"/>
      <c r="AC1046" s="24"/>
      <c r="AD1046" s="24"/>
      <c r="AE1046" s="24"/>
      <c r="AF1046" s="24"/>
      <c r="AG1046" s="24"/>
      <c r="AH1046" s="24"/>
      <c r="AI1046" s="24"/>
      <c r="AJ1046" s="24"/>
      <c r="AK1046" s="24"/>
      <c r="AL1046" s="24"/>
      <c r="AM1046" s="24"/>
    </row>
    <row r="1047" spans="3:39" ht="13.5" customHeight="1">
      <c r="C1047" s="95"/>
      <c r="D1047" s="25"/>
      <c r="E1047" s="25"/>
      <c r="F1047" s="25"/>
      <c r="G1047" s="50"/>
      <c r="H1047" s="86"/>
      <c r="I1047" s="50"/>
      <c r="J1047" s="24"/>
      <c r="K1047" s="24"/>
      <c r="L1047" s="24"/>
      <c r="M1047" s="24"/>
      <c r="N1047" s="24"/>
      <c r="O1047" s="24"/>
      <c r="P1047" s="24"/>
      <c r="Q1047" s="24"/>
      <c r="R1047" s="24"/>
      <c r="S1047" s="24"/>
      <c r="T1047" s="24"/>
      <c r="U1047" s="24"/>
      <c r="V1047" s="24"/>
      <c r="W1047" s="24"/>
      <c r="X1047" s="24"/>
      <c r="Y1047" s="24"/>
      <c r="Z1047" s="24"/>
      <c r="AA1047" s="24"/>
      <c r="AB1047" s="24"/>
      <c r="AC1047" s="24"/>
      <c r="AD1047" s="24"/>
      <c r="AE1047" s="24"/>
      <c r="AF1047" s="24"/>
      <c r="AG1047" s="24"/>
      <c r="AH1047" s="24"/>
      <c r="AI1047" s="24"/>
      <c r="AJ1047" s="24"/>
      <c r="AK1047" s="24"/>
      <c r="AL1047" s="24"/>
      <c r="AM1047" s="24"/>
    </row>
    <row r="1048" spans="3:39" ht="13.5" customHeight="1">
      <c r="C1048" s="95"/>
      <c r="D1048" s="25"/>
      <c r="E1048" s="25"/>
      <c r="F1048" s="25"/>
      <c r="G1048" s="50"/>
      <c r="H1048" s="86"/>
      <c r="I1048" s="50"/>
      <c r="J1048" s="24"/>
      <c r="K1048" s="24"/>
      <c r="L1048" s="24"/>
      <c r="M1048" s="24"/>
      <c r="N1048" s="24"/>
      <c r="O1048" s="24"/>
      <c r="P1048" s="24"/>
      <c r="Q1048" s="24"/>
      <c r="R1048" s="24"/>
      <c r="S1048" s="24"/>
      <c r="T1048" s="24"/>
      <c r="U1048" s="24"/>
      <c r="V1048" s="24"/>
      <c r="W1048" s="24"/>
      <c r="X1048" s="24"/>
      <c r="Y1048" s="24"/>
      <c r="Z1048" s="24"/>
      <c r="AA1048" s="24"/>
      <c r="AB1048" s="24"/>
      <c r="AC1048" s="24"/>
      <c r="AD1048" s="24"/>
      <c r="AE1048" s="24"/>
      <c r="AF1048" s="24"/>
      <c r="AG1048" s="24"/>
      <c r="AH1048" s="24"/>
      <c r="AI1048" s="24"/>
      <c r="AJ1048" s="24"/>
      <c r="AK1048" s="24"/>
      <c r="AL1048" s="24"/>
      <c r="AM1048" s="24"/>
    </row>
    <row r="1049" spans="3:39" ht="13.5" customHeight="1">
      <c r="C1049" s="95"/>
      <c r="D1049" s="25"/>
      <c r="E1049" s="25"/>
      <c r="F1049" s="25"/>
      <c r="G1049" s="50"/>
      <c r="H1049" s="86"/>
      <c r="I1049" s="50"/>
      <c r="J1049" s="24"/>
      <c r="K1049" s="24"/>
      <c r="L1049" s="24"/>
      <c r="M1049" s="24"/>
      <c r="N1049" s="24"/>
      <c r="O1049" s="24"/>
      <c r="P1049" s="24"/>
      <c r="Q1049" s="24"/>
      <c r="R1049" s="24"/>
      <c r="S1049" s="24"/>
      <c r="T1049" s="24"/>
      <c r="U1049" s="24"/>
      <c r="V1049" s="24"/>
      <c r="W1049" s="24"/>
      <c r="X1049" s="24"/>
      <c r="Y1049" s="24"/>
      <c r="Z1049" s="24"/>
      <c r="AA1049" s="24"/>
      <c r="AB1049" s="24"/>
      <c r="AC1049" s="24"/>
      <c r="AD1049" s="24"/>
      <c r="AE1049" s="24"/>
      <c r="AF1049" s="24"/>
      <c r="AG1049" s="24"/>
      <c r="AH1049" s="24"/>
      <c r="AI1049" s="24"/>
      <c r="AJ1049" s="24"/>
      <c r="AK1049" s="24"/>
      <c r="AL1049" s="24"/>
      <c r="AM1049" s="24"/>
    </row>
  </sheetData>
  <sheetProtection/>
  <mergeCells count="138">
    <mergeCell ref="B120:N120"/>
    <mergeCell ref="B136:N136"/>
    <mergeCell ref="G18:G19"/>
    <mergeCell ref="H18:H19"/>
    <mergeCell ref="I18:I19"/>
    <mergeCell ref="K18:K19"/>
    <mergeCell ref="N102:N103"/>
    <mergeCell ref="D71:D72"/>
    <mergeCell ref="F71:F72"/>
    <mergeCell ref="I71:I72"/>
    <mergeCell ref="K71:K72"/>
    <mergeCell ref="L71:L72"/>
    <mergeCell ref="M71:M72"/>
    <mergeCell ref="N71:N72"/>
    <mergeCell ref="B97:N97"/>
    <mergeCell ref="B140:N140"/>
    <mergeCell ref="B125:B126"/>
    <mergeCell ref="D125:D126"/>
    <mergeCell ref="F125:F126"/>
    <mergeCell ref="G125:H126"/>
    <mergeCell ref="I125:I126"/>
    <mergeCell ref="K125:K126"/>
    <mergeCell ref="L125:L126"/>
    <mergeCell ref="M125:M126"/>
    <mergeCell ref="N125:N126"/>
    <mergeCell ref="C2:N2"/>
    <mergeCell ref="C3:N3"/>
    <mergeCell ref="C4:N4"/>
    <mergeCell ref="B124:N124"/>
    <mergeCell ref="B122:N122"/>
    <mergeCell ref="B127:B130"/>
    <mergeCell ref="B104:B109"/>
    <mergeCell ref="B73:B80"/>
    <mergeCell ref="B67:H67"/>
    <mergeCell ref="B69:N69"/>
    <mergeCell ref="B70:N70"/>
    <mergeCell ref="B68:N68"/>
    <mergeCell ref="G130:H130"/>
    <mergeCell ref="B121:H121"/>
    <mergeCell ref="B123:N123"/>
    <mergeCell ref="G131:H131"/>
    <mergeCell ref="G132:H132"/>
    <mergeCell ref="G133:H133"/>
    <mergeCell ref="G134:H134"/>
    <mergeCell ref="G135:H135"/>
    <mergeCell ref="G127:H127"/>
    <mergeCell ref="G128:H128"/>
    <mergeCell ref="G129:H129"/>
    <mergeCell ref="G114:H114"/>
    <mergeCell ref="G115:H115"/>
    <mergeCell ref="G116:H116"/>
    <mergeCell ref="G117:H117"/>
    <mergeCell ref="G118:H118"/>
    <mergeCell ref="G119:H119"/>
    <mergeCell ref="G108:H108"/>
    <mergeCell ref="G109:H109"/>
    <mergeCell ref="G110:H110"/>
    <mergeCell ref="G111:H111"/>
    <mergeCell ref="G112:H112"/>
    <mergeCell ref="G113:H113"/>
    <mergeCell ref="G105:H105"/>
    <mergeCell ref="G106:H106"/>
    <mergeCell ref="B100:N100"/>
    <mergeCell ref="B101:N101"/>
    <mergeCell ref="B99:N99"/>
    <mergeCell ref="D102:D103"/>
    <mergeCell ref="F102:F103"/>
    <mergeCell ref="K102:K103"/>
    <mergeCell ref="L102:L103"/>
    <mergeCell ref="M102:M103"/>
    <mergeCell ref="G92:H92"/>
    <mergeCell ref="G93:H93"/>
    <mergeCell ref="G94:H94"/>
    <mergeCell ref="G95:H95"/>
    <mergeCell ref="G96:H96"/>
    <mergeCell ref="G104:H104"/>
    <mergeCell ref="G86:H86"/>
    <mergeCell ref="G87:H87"/>
    <mergeCell ref="G88:H88"/>
    <mergeCell ref="G89:H89"/>
    <mergeCell ref="G90:H90"/>
    <mergeCell ref="G91:H91"/>
    <mergeCell ref="G80:H80"/>
    <mergeCell ref="G81:H81"/>
    <mergeCell ref="G82:H82"/>
    <mergeCell ref="G83:H83"/>
    <mergeCell ref="G84:H84"/>
    <mergeCell ref="G85:H85"/>
    <mergeCell ref="C13:D13"/>
    <mergeCell ref="C11:D11"/>
    <mergeCell ref="C7:D7"/>
    <mergeCell ref="G71:H72"/>
    <mergeCell ref="G73:H73"/>
    <mergeCell ref="G74:H74"/>
    <mergeCell ref="B16:N16"/>
    <mergeCell ref="L18:L19"/>
    <mergeCell ref="M18:M19"/>
    <mergeCell ref="N18:N19"/>
    <mergeCell ref="C8:D8"/>
    <mergeCell ref="C9:D9"/>
    <mergeCell ref="C10:D10"/>
    <mergeCell ref="C12:D12"/>
    <mergeCell ref="G75:H75"/>
    <mergeCell ref="B17:N17"/>
    <mergeCell ref="B15:N15"/>
    <mergeCell ref="D18:D19"/>
    <mergeCell ref="F18:F19"/>
    <mergeCell ref="B46:B58"/>
    <mergeCell ref="B20:B45"/>
    <mergeCell ref="B110:B113"/>
    <mergeCell ref="B81:B86"/>
    <mergeCell ref="B87:B96"/>
    <mergeCell ref="C18:C19"/>
    <mergeCell ref="B18:B19"/>
    <mergeCell ref="C71:C72"/>
    <mergeCell ref="C102:C103"/>
    <mergeCell ref="B71:B72"/>
    <mergeCell ref="B66:N66"/>
    <mergeCell ref="C147:H148"/>
    <mergeCell ref="C150:I150"/>
    <mergeCell ref="C141:G142"/>
    <mergeCell ref="G76:H76"/>
    <mergeCell ref="G77:H77"/>
    <mergeCell ref="G78:H78"/>
    <mergeCell ref="B137:H137"/>
    <mergeCell ref="G107:H107"/>
    <mergeCell ref="B102:B103"/>
    <mergeCell ref="B98:H98"/>
    <mergeCell ref="B139:N139"/>
    <mergeCell ref="B138:N138"/>
    <mergeCell ref="I102:I103"/>
    <mergeCell ref="B131:B135"/>
    <mergeCell ref="B59:B65"/>
    <mergeCell ref="E125:E126"/>
    <mergeCell ref="G102:H103"/>
    <mergeCell ref="C125:C126"/>
    <mergeCell ref="B114:B119"/>
    <mergeCell ref="G79:H79"/>
  </mergeCells>
  <dataValidations count="5">
    <dataValidation type="list" allowBlank="1" showInputMessage="1" showErrorMessage="1" sqref="Q11">
      <formula1>$Q$5:$Q$7</formula1>
    </dataValidation>
    <dataValidation type="list" allowBlank="1" showInputMessage="1" showErrorMessage="1" sqref="H20:H65">
      <formula1>$Q$4:$Q$7</formula1>
    </dataValidation>
    <dataValidation type="list" allowBlank="1" showInputMessage="1" showErrorMessage="1" sqref="E20:E65">
      <formula1>$R$4:$R$7</formula1>
    </dataValidation>
    <dataValidation type="list" allowBlank="1" showInputMessage="1" showErrorMessage="1" sqref="E104:E119">
      <formula1>$S$4:$S$8</formula1>
    </dataValidation>
    <dataValidation type="list" allowBlank="1" showInputMessage="1" showErrorMessage="1" sqref="E73:E96">
      <formula1>$S$4:$S$8</formula1>
    </dataValidation>
  </dataValidations>
  <hyperlinks>
    <hyperlink ref="C117" r:id="rId1" display="Inscripción INAPI"/>
  </hyperlinks>
  <printOptions/>
  <pageMargins left="1.03" right="0.2362204724409449" top="0.7480314960629921" bottom="0.7480314960629921" header="0.31496062992125984" footer="0.31496062992125984"/>
  <pageSetup horizontalDpi="100" verticalDpi="100" orientation="landscape" paperSize="5"/>
  <rowBreaks count="3" manualBreakCount="3">
    <brk id="68" max="255" man="1"/>
    <brk id="99" max="255" man="1"/>
    <brk id="122"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Luis Mora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Departamento de Fomento- Unidad de Gestión</dc:creator>
  <cp:keywords/>
  <dc:description/>
  <cp:lastModifiedBy>Francisca Socias</cp:lastModifiedBy>
  <cp:lastPrinted>2013-01-09T20:14:23Z</cp:lastPrinted>
  <dcterms:created xsi:type="dcterms:W3CDTF">2002-04-27T19:01:39Z</dcterms:created>
  <dcterms:modified xsi:type="dcterms:W3CDTF">2019-03-04T17:56:38Z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